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7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121" i="1"/>
  <c r="L32" l="1"/>
  <c r="L13"/>
  <c r="K148" l="1"/>
  <c r="G155"/>
  <c r="H155"/>
  <c r="I155"/>
  <c r="J155"/>
  <c r="K155"/>
  <c r="K166" s="1"/>
  <c r="L155"/>
  <c r="F155"/>
  <c r="L137"/>
  <c r="L148" s="1"/>
  <c r="L174" l="1"/>
  <c r="L103"/>
  <c r="L84"/>
  <c r="L66"/>
  <c r="L48"/>
  <c r="G121" l="1"/>
  <c r="H121"/>
  <c r="I121"/>
  <c r="J121"/>
  <c r="L132"/>
  <c r="F121"/>
  <c r="L114"/>
  <c r="L95"/>
  <c r="L77"/>
  <c r="L59"/>
  <c r="L43"/>
  <c r="G66"/>
  <c r="H66"/>
  <c r="I66"/>
  <c r="J66"/>
  <c r="K66"/>
  <c r="F66"/>
  <c r="F48"/>
  <c r="F59" s="1"/>
  <c r="G48"/>
  <c r="H48"/>
  <c r="I48"/>
  <c r="J48"/>
  <c r="B185"/>
  <c r="A185"/>
  <c r="L184"/>
  <c r="J184"/>
  <c r="I184"/>
  <c r="H184"/>
  <c r="G184"/>
  <c r="F184"/>
  <c r="B175"/>
  <c r="A175"/>
  <c r="J174"/>
  <c r="I174"/>
  <c r="H174"/>
  <c r="G174"/>
  <c r="F174"/>
  <c r="B166"/>
  <c r="A166"/>
  <c r="L165"/>
  <c r="L166" s="1"/>
  <c r="J165"/>
  <c r="J166" s="1"/>
  <c r="I165"/>
  <c r="I166" s="1"/>
  <c r="H165"/>
  <c r="H166" s="1"/>
  <c r="G165"/>
  <c r="G166" s="1"/>
  <c r="F165"/>
  <c r="F166" s="1"/>
  <c r="B156"/>
  <c r="A156"/>
  <c r="B148"/>
  <c r="A148"/>
  <c r="J147"/>
  <c r="I147"/>
  <c r="H147"/>
  <c r="G147"/>
  <c r="F147"/>
  <c r="B138"/>
  <c r="A138"/>
  <c r="J137"/>
  <c r="I137"/>
  <c r="H137"/>
  <c r="H148" s="1"/>
  <c r="G137"/>
  <c r="F137"/>
  <c r="B132"/>
  <c r="A132"/>
  <c r="J131"/>
  <c r="I131"/>
  <c r="H131"/>
  <c r="G131"/>
  <c r="F131"/>
  <c r="B122"/>
  <c r="A122"/>
  <c r="B114"/>
  <c r="A114"/>
  <c r="J113"/>
  <c r="I113"/>
  <c r="H113"/>
  <c r="G113"/>
  <c r="F113"/>
  <c r="B104"/>
  <c r="A104"/>
  <c r="J103"/>
  <c r="I103"/>
  <c r="H103"/>
  <c r="G103"/>
  <c r="F103"/>
  <c r="B95"/>
  <c r="A95"/>
  <c r="J94"/>
  <c r="I94"/>
  <c r="H94"/>
  <c r="G94"/>
  <c r="F94"/>
  <c r="B85"/>
  <c r="A85"/>
  <c r="J84"/>
  <c r="I84"/>
  <c r="H84"/>
  <c r="G84"/>
  <c r="F84"/>
  <c r="B77"/>
  <c r="A77"/>
  <c r="J76"/>
  <c r="I76"/>
  <c r="H76"/>
  <c r="G76"/>
  <c r="F76"/>
  <c r="B67"/>
  <c r="A67"/>
  <c r="B59"/>
  <c r="A59"/>
  <c r="J58"/>
  <c r="I58"/>
  <c r="H58"/>
  <c r="G58"/>
  <c r="B49"/>
  <c r="A49"/>
  <c r="B43"/>
  <c r="A43"/>
  <c r="J42"/>
  <c r="I42"/>
  <c r="H42"/>
  <c r="G42"/>
  <c r="F42"/>
  <c r="B33"/>
  <c r="A33"/>
  <c r="J32"/>
  <c r="I32"/>
  <c r="H32"/>
  <c r="G32"/>
  <c r="F32"/>
  <c r="B24"/>
  <c r="A24"/>
  <c r="L23"/>
  <c r="J23"/>
  <c r="I23"/>
  <c r="H23"/>
  <c r="G23"/>
  <c r="F23"/>
  <c r="B14"/>
  <c r="A14"/>
  <c r="J13"/>
  <c r="I13"/>
  <c r="H13"/>
  <c r="G13"/>
  <c r="F13"/>
  <c r="F148" l="1"/>
  <c r="G148"/>
  <c r="I148"/>
  <c r="J148"/>
  <c r="G77"/>
  <c r="H95"/>
  <c r="J114"/>
  <c r="G43"/>
  <c r="H43"/>
  <c r="F77"/>
  <c r="I132"/>
  <c r="G24"/>
  <c r="H132"/>
  <c r="L185"/>
  <c r="G132"/>
  <c r="I43"/>
  <c r="G95"/>
  <c r="I114"/>
  <c r="F43"/>
  <c r="F95"/>
  <c r="J95"/>
  <c r="H114"/>
  <c r="F132"/>
  <c r="J132"/>
  <c r="L24"/>
  <c r="I185"/>
  <c r="G185"/>
  <c r="G59"/>
  <c r="F114"/>
  <c r="F185"/>
  <c r="H24"/>
  <c r="H77"/>
  <c r="I95"/>
  <c r="F24"/>
  <c r="J24"/>
  <c r="H185"/>
  <c r="J185"/>
  <c r="I24"/>
  <c r="I59"/>
  <c r="J43"/>
  <c r="I77"/>
  <c r="G114"/>
  <c r="H59"/>
  <c r="J77"/>
  <c r="J59"/>
  <c r="L186" l="1"/>
  <c r="F186"/>
  <c r="H186"/>
  <c r="G186"/>
  <c r="I186"/>
  <c r="J186"/>
</calcChain>
</file>

<file path=xl/sharedStrings.xml><?xml version="1.0" encoding="utf-8"?>
<sst xmlns="http://schemas.openxmlformats.org/spreadsheetml/2006/main" count="306" uniqueCount="112">
  <si>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</si>
  <si>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</si>
  <si>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</si>
  <si>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</si>
  <si>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</si>
  <si>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</si>
  <si>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</si>
  <si>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</si>
  <si>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</si>
  <si>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</si>
  <si>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</si>
  <si>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</si>
  <si>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</si>
  <si>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</si>
  <si>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</si>
  <si>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</si>
  <si>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</si>
  <si>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</si>
  <si>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</si>
  <si>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</si>
  <si>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</si>
  <si>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</si>
  <si>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</si>
  <si>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</si>
  <si>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</si>
  <si>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</si>
  <si>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</si>
  <si>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</si>
  <si>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</si>
  <si>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</si>
  <si>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</si>
  <si>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</si>
  <si>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</si>
  <si>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</si>
  <si>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</si>
  <si>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</si>
  <si>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</si>
  <si>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</si>
  <si>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</si>
  <si>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71/2005</t>
  </si>
  <si>
    <t>рис отварной</t>
  </si>
  <si>
    <t>304/2005</t>
  </si>
  <si>
    <t>647/1994</t>
  </si>
  <si>
    <t>хлеб пшеничный, омега</t>
  </si>
  <si>
    <t>ГОСТ 27842/88 ТУ47061888-001-2021</t>
  </si>
  <si>
    <t>фрукт</t>
  </si>
  <si>
    <t>ГОСТ 157976-17</t>
  </si>
  <si>
    <t>кисломол.</t>
  </si>
  <si>
    <t>йогурт питьевой</t>
  </si>
  <si>
    <t>ГОСТ 31981-13</t>
  </si>
  <si>
    <t>ГОСТ 57976-17</t>
  </si>
  <si>
    <t>14/2005 15/2005</t>
  </si>
  <si>
    <t>376/2005</t>
  </si>
  <si>
    <t>234/2005</t>
  </si>
  <si>
    <t>пюре картофельное</t>
  </si>
  <si>
    <t>128/2005</t>
  </si>
  <si>
    <t>хлеб пшеничный, столичный</t>
  </si>
  <si>
    <t>ГОСТ 26984-86 ГОСТ 27842-88</t>
  </si>
  <si>
    <t>268/2005 528/1994</t>
  </si>
  <si>
    <t>ГОСТ 27842-88 ТУ47061888001-2021</t>
  </si>
  <si>
    <t>макаронные изделия отварные с маслом</t>
  </si>
  <si>
    <t>203/2005</t>
  </si>
  <si>
    <t>ГОСТ 27842-88 ГОСТ 26984-86</t>
  </si>
  <si>
    <t>каша молочная "Дружба"</t>
  </si>
  <si>
    <t>175/2005</t>
  </si>
  <si>
    <t>йогурт фруктовый</t>
  </si>
  <si>
    <t>каша рассыпчатая гречневая</t>
  </si>
  <si>
    <t>булочное</t>
  </si>
  <si>
    <t>сладкое</t>
  </si>
  <si>
    <t>гор. напиток</t>
  </si>
  <si>
    <t>чай с сахаром</t>
  </si>
  <si>
    <t>223/2005</t>
  </si>
  <si>
    <t>огурец консервированный (порционно)</t>
  </si>
  <si>
    <t>вафли</t>
  </si>
  <si>
    <t>ГОСТ 14031-14</t>
  </si>
  <si>
    <t>чай с сахаром и лимоном</t>
  </si>
  <si>
    <t>печень по-строгановски</t>
  </si>
  <si>
    <t>255/2005</t>
  </si>
  <si>
    <t>биточки рыбные с соусом сметанным</t>
  </si>
  <si>
    <t>260/2005</t>
  </si>
  <si>
    <t>чай с сахаром и шиповником</t>
  </si>
  <si>
    <t>батон йодированный, хлеб омега</t>
  </si>
  <si>
    <t>зразы школьные с соусом красным</t>
  </si>
  <si>
    <t>159/2003 528/1994</t>
  </si>
  <si>
    <t>282/2005</t>
  </si>
  <si>
    <t>помидоры свежие (порционно)</t>
  </si>
  <si>
    <t>котлета детская с соусом красным</t>
  </si>
  <si>
    <t>50/2005</t>
  </si>
  <si>
    <t>салат из свеклы с сыром и маслом растительным</t>
  </si>
  <si>
    <t>425/2005</t>
  </si>
  <si>
    <t xml:space="preserve">223/2005 ГОСТ 32099-13 </t>
  </si>
  <si>
    <t>пудинг творожный с изюмом и джемом</t>
  </si>
  <si>
    <t>45/2005</t>
  </si>
  <si>
    <t>салат из капусты и моркови</t>
  </si>
  <si>
    <t>каша жидкая молочная из крупы манной</t>
  </si>
  <si>
    <t>181/2005</t>
  </si>
  <si>
    <t>208/2005</t>
  </si>
  <si>
    <t>запеканка из творога с молоком сгущенным</t>
  </si>
  <si>
    <t>67/2005</t>
  </si>
  <si>
    <t>377/2005</t>
  </si>
  <si>
    <t>винегрет овощной</t>
  </si>
  <si>
    <t>булочное изделие</t>
  </si>
  <si>
    <t>напиток клюквенный/брусничный</t>
  </si>
  <si>
    <t>бутерброд с сыром (хлеб пшеничный в/с)</t>
  </si>
  <si>
    <t>напиток из яблок</t>
  </si>
  <si>
    <t>734/2003</t>
  </si>
  <si>
    <t>гуляш из курицы</t>
  </si>
  <si>
    <t xml:space="preserve">бутерброд с маслом (хлеб пшеничный в/с) </t>
  </si>
  <si>
    <t>оладьи из печени с соусом томатно-сметанным</t>
  </si>
  <si>
    <t>СОШ №1 г. Белоярский</t>
  </si>
  <si>
    <t>Директор</t>
  </si>
  <si>
    <t>Пакулев Е.А.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</si>
</sst>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0" fillId="4" borderId="14" xfId="0" applyFill="1" applyBorder="1"/>
    <xf numFmtId="0" fontId="0" fillId="4" borderId="1" xfId="0" applyFill="1" applyBorder="1"/>
    <xf numFmtId="0" fontId="2" fillId="4" borderId="1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2" xfId="0" applyFill="1" applyBorder="1"/>
    <xf numFmtId="0" fontId="2" fillId="4" borderId="0" xfId="0" applyFont="1" applyFill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center" vertical="center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3" borderId="3" xfId="0" applyNumberFormat="1" applyFont="1" applyFill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6"/>
  <sheetViews>
    <sheetView tabSelected="1" workbookViewId="0">
      <pane xSplit="4" ySplit="5" topLeftCell="E2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796875" defaultRowHeight="12.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2" width="9.81640625" style="2" bestFit="1" customWidth="1"/>
    <col min="13" max="16384" width="9.1796875" style="2"/>
  </cols>
  <sheetData>
    <row r="1" spans="1:12" ht="14.5">
      <c r="A1" s="1" t="s">
        <v>7</v>
      </c>
      <c r="C1" s="81" t="s">
        <v>109</v>
      </c>
      <c r="D1" s="82"/>
      <c r="E1" s="82"/>
      <c r="F1" s="12" t="s">
        <v>16</v>
      </c>
      <c r="G1" s="2" t="s">
        <v>17</v>
      </c>
      <c r="H1" s="83" t="s">
        <v>110</v>
      </c>
      <c r="I1" s="83"/>
      <c r="J1" s="83"/>
      <c r="K1" s="83"/>
    </row>
    <row r="2" spans="1:12" ht="18">
      <c r="A2" s="35" t="s">
        <v>6</v>
      </c>
      <c r="C2" s="2"/>
      <c r="G2" s="2" t="s">
        <v>18</v>
      </c>
      <c r="H2" s="83" t="s">
        <v>111</v>
      </c>
      <c r="I2" s="83"/>
      <c r="J2" s="83"/>
      <c r="K2" s="8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>
      <c r="A6" s="20">
        <v>1</v>
      </c>
      <c r="B6" s="21">
        <v>1</v>
      </c>
      <c r="C6" s="22" t="s">
        <v>20</v>
      </c>
      <c r="D6" s="5" t="s">
        <v>21</v>
      </c>
      <c r="E6" s="39" t="s">
        <v>76</v>
      </c>
      <c r="F6" s="40">
        <v>100</v>
      </c>
      <c r="G6" s="40">
        <v>14.066000000000001</v>
      </c>
      <c r="H6" s="40">
        <v>11.193</v>
      </c>
      <c r="I6" s="40">
        <v>7.5810000000000004</v>
      </c>
      <c r="J6" s="40">
        <v>188.78299999999999</v>
      </c>
      <c r="K6" s="41" t="s">
        <v>77</v>
      </c>
      <c r="L6" s="40">
        <v>72</v>
      </c>
    </row>
    <row r="7" spans="1:12" ht="14.5">
      <c r="A7" s="23"/>
      <c r="B7" s="15"/>
      <c r="C7" s="11"/>
      <c r="D7" s="51" t="s">
        <v>26</v>
      </c>
      <c r="E7" s="68" t="s">
        <v>88</v>
      </c>
      <c r="F7" s="69">
        <v>60</v>
      </c>
      <c r="G7" s="67">
        <v>2.8458000000000001</v>
      </c>
      <c r="H7" s="67">
        <v>5.6755199999999997</v>
      </c>
      <c r="I7" s="67">
        <v>4.4457599999999999</v>
      </c>
      <c r="J7" s="67">
        <v>80.947999999999993</v>
      </c>
      <c r="K7" s="44" t="s">
        <v>87</v>
      </c>
      <c r="L7" s="43">
        <v>23.4</v>
      </c>
    </row>
    <row r="8" spans="1:12" ht="14.5">
      <c r="A8" s="23"/>
      <c r="B8" s="15"/>
      <c r="C8" s="11"/>
      <c r="D8" s="7" t="s">
        <v>21</v>
      </c>
      <c r="E8" s="42" t="s">
        <v>40</v>
      </c>
      <c r="F8" s="43">
        <v>150</v>
      </c>
      <c r="G8" s="43">
        <v>3.8340000000000001</v>
      </c>
      <c r="H8" s="43">
        <v>5.4340000000000002</v>
      </c>
      <c r="I8" s="43">
        <v>40.048000000000002</v>
      </c>
      <c r="J8" s="43">
        <v>224.43799999999999</v>
      </c>
      <c r="K8" s="44" t="s">
        <v>41</v>
      </c>
      <c r="L8" s="43">
        <v>23.55</v>
      </c>
    </row>
    <row r="9" spans="1:12" ht="55.5" customHeight="1">
      <c r="A9" s="23"/>
      <c r="B9" s="15"/>
      <c r="C9" s="11"/>
      <c r="D9" s="7" t="s">
        <v>23</v>
      </c>
      <c r="E9" s="42" t="s">
        <v>81</v>
      </c>
      <c r="F9" s="43">
        <v>56</v>
      </c>
      <c r="G9" s="43">
        <v>0.49399999999999999</v>
      </c>
      <c r="H9" s="43">
        <v>0.44800000000000001</v>
      </c>
      <c r="I9" s="43">
        <v>2.7309999999999999</v>
      </c>
      <c r="J9" s="43">
        <v>93.3</v>
      </c>
      <c r="K9" s="44" t="s">
        <v>44</v>
      </c>
      <c r="L9" s="43">
        <v>14.7</v>
      </c>
    </row>
    <row r="10" spans="1:12" ht="18" customHeight="1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46</v>
      </c>
      <c r="L10" s="43">
        <v>24.35</v>
      </c>
    </row>
    <row r="11" spans="1:12" ht="14.5">
      <c r="A11" s="23"/>
      <c r="B11" s="15"/>
      <c r="C11" s="11"/>
      <c r="D11" s="51" t="s">
        <v>30</v>
      </c>
      <c r="E11" s="68" t="s">
        <v>102</v>
      </c>
      <c r="F11" s="43">
        <v>200</v>
      </c>
      <c r="G11" s="67">
        <v>0.17499999999999999</v>
      </c>
      <c r="H11" s="67">
        <v>0.125</v>
      </c>
      <c r="I11" s="67">
        <v>26.001999999999999</v>
      </c>
      <c r="J11" s="67">
        <v>107.26</v>
      </c>
      <c r="K11" s="44" t="s">
        <v>42</v>
      </c>
      <c r="L11" s="43">
        <v>20</v>
      </c>
    </row>
    <row r="12" spans="1:12" ht="14.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>
      <c r="A13" s="24"/>
      <c r="B13" s="17"/>
      <c r="C13" s="8"/>
      <c r="D13" s="18" t="s">
        <v>33</v>
      </c>
      <c r="E13" s="9"/>
      <c r="F13" s="19">
        <f>SUM(F6:F12)</f>
        <v>666</v>
      </c>
      <c r="G13" s="19">
        <f t="shared" ref="G13:J13" si="0">SUM(G6:G12)</f>
        <v>21.814799999999998</v>
      </c>
      <c r="H13" s="19">
        <f t="shared" si="0"/>
        <v>23.27552</v>
      </c>
      <c r="I13" s="19">
        <f t="shared" si="0"/>
        <v>90.607759999999999</v>
      </c>
      <c r="J13" s="19">
        <f t="shared" si="0"/>
        <v>741.72899999999993</v>
      </c>
      <c r="K13" s="25"/>
      <c r="L13" s="79">
        <f>SUM(L6:L12)</f>
        <v>178</v>
      </c>
    </row>
    <row r="14" spans="1:12" ht="14.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4.5">
      <c r="A24" s="29">
        <f>A6</f>
        <v>1</v>
      </c>
      <c r="B24" s="30">
        <f>B6</f>
        <v>1</v>
      </c>
      <c r="C24" s="84" t="s">
        <v>4</v>
      </c>
      <c r="D24" s="85"/>
      <c r="E24" s="31"/>
      <c r="F24" s="32">
        <f>F13+F23</f>
        <v>666</v>
      </c>
      <c r="G24" s="32">
        <f t="shared" ref="G24:J24" si="3">G13+G23</f>
        <v>21.814799999999998</v>
      </c>
      <c r="H24" s="32">
        <f t="shared" si="3"/>
        <v>23.27552</v>
      </c>
      <c r="I24" s="32">
        <f t="shared" si="3"/>
        <v>90.607759999999999</v>
      </c>
      <c r="J24" s="32">
        <f t="shared" si="3"/>
        <v>741.72899999999993</v>
      </c>
      <c r="K24" s="32"/>
      <c r="L24" s="32">
        <f t="shared" ref="L24" si="4">L13+L23</f>
        <v>178</v>
      </c>
    </row>
    <row r="25" spans="1:12" ht="14.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200</v>
      </c>
      <c r="G25" s="40">
        <v>6.0650000000000004</v>
      </c>
      <c r="H25" s="40">
        <v>3.2669999999999999</v>
      </c>
      <c r="I25" s="40">
        <v>33.783000000000001</v>
      </c>
      <c r="J25" s="40">
        <v>189.54</v>
      </c>
      <c r="K25" s="41" t="s">
        <v>64</v>
      </c>
      <c r="L25" s="40">
        <v>45</v>
      </c>
    </row>
    <row r="26" spans="1:12" ht="15.75" customHeight="1">
      <c r="A26" s="14"/>
      <c r="B26" s="15"/>
      <c r="C26" s="11"/>
      <c r="D26" s="51" t="s">
        <v>26</v>
      </c>
      <c r="E26" s="68" t="s">
        <v>103</v>
      </c>
      <c r="F26" s="43">
        <v>60</v>
      </c>
      <c r="G26" s="43">
        <v>3.8220000000000001</v>
      </c>
      <c r="H26" s="43">
        <v>4.7850000000000001</v>
      </c>
      <c r="I26" s="43">
        <v>22.213999999999999</v>
      </c>
      <c r="J26" s="43">
        <v>165.17500000000001</v>
      </c>
      <c r="K26" s="44" t="s">
        <v>51</v>
      </c>
      <c r="L26" s="43">
        <v>36.380000000000003</v>
      </c>
    </row>
    <row r="27" spans="1:12" ht="18.75" customHeight="1">
      <c r="A27" s="14"/>
      <c r="B27" s="15"/>
      <c r="C27" s="11"/>
      <c r="D27" s="7" t="s">
        <v>47</v>
      </c>
      <c r="E27" s="42" t="s">
        <v>48</v>
      </c>
      <c r="F27" s="43">
        <v>200</v>
      </c>
      <c r="G27" s="43">
        <v>8.1999999999999993</v>
      </c>
      <c r="H27" s="43">
        <v>3</v>
      </c>
      <c r="I27" s="43">
        <v>11.8</v>
      </c>
      <c r="J27" s="43">
        <v>114</v>
      </c>
      <c r="K27" s="44" t="s">
        <v>49</v>
      </c>
      <c r="L27" s="43">
        <v>33.6</v>
      </c>
    </row>
    <row r="28" spans="1:12" ht="14.5">
      <c r="A28" s="14"/>
      <c r="B28" s="15"/>
      <c r="C28" s="11"/>
      <c r="D28" s="7" t="s">
        <v>67</v>
      </c>
      <c r="E28" s="70" t="s">
        <v>101</v>
      </c>
      <c r="F28" s="43">
        <v>50</v>
      </c>
      <c r="G28" s="67">
        <v>3.5910000000000002</v>
      </c>
      <c r="H28" s="67">
        <v>6.5369999999999999</v>
      </c>
      <c r="I28" s="67">
        <v>28.831</v>
      </c>
      <c r="J28" s="67">
        <v>188.35499999999999</v>
      </c>
      <c r="K28" s="44" t="s">
        <v>89</v>
      </c>
      <c r="L28" s="43">
        <v>18</v>
      </c>
    </row>
    <row r="29" spans="1:12" ht="25">
      <c r="A29" s="14"/>
      <c r="B29" s="15"/>
      <c r="C29" s="11"/>
      <c r="D29" s="7" t="s">
        <v>24</v>
      </c>
      <c r="E29" s="42" t="s">
        <v>45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50</v>
      </c>
      <c r="L29" s="43">
        <v>45.02</v>
      </c>
    </row>
    <row r="30" spans="1:12" ht="14.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5">SUM(G25:G31)</f>
        <v>22.077999999999999</v>
      </c>
      <c r="H32" s="19">
        <f t="shared" ref="H32" si="6">SUM(H25:H31)</f>
        <v>17.988999999999997</v>
      </c>
      <c r="I32" s="19">
        <f t="shared" ref="I32" si="7">SUM(I25:I31)</f>
        <v>106.428</v>
      </c>
      <c r="J32" s="19">
        <f t="shared" ref="J32" si="8">SUM(J25:J31)</f>
        <v>704.07</v>
      </c>
      <c r="K32" s="25"/>
      <c r="L32" s="79">
        <f>SUM(L25:L30)</f>
        <v>178</v>
      </c>
    </row>
    <row r="33" spans="1:12" ht="14.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" si="12">SUM(J33:J41)</f>
        <v>0</v>
      </c>
      <c r="K42" s="25"/>
      <c r="L42" s="19">
        <v>0</v>
      </c>
    </row>
    <row r="43" spans="1:12" ht="15.75" customHeight="1" thickBot="1">
      <c r="A43" s="33">
        <f>A25</f>
        <v>1</v>
      </c>
      <c r="B43" s="33">
        <f>B25</f>
        <v>2</v>
      </c>
      <c r="C43" s="84" t="s">
        <v>4</v>
      </c>
      <c r="D43" s="85"/>
      <c r="E43" s="31"/>
      <c r="F43" s="32">
        <f>F32+F42</f>
        <v>610</v>
      </c>
      <c r="G43" s="32">
        <f t="shared" ref="G43" si="13">G32+G42</f>
        <v>22.077999999999999</v>
      </c>
      <c r="H43" s="32">
        <f t="shared" ref="H43" si="14">H32+H42</f>
        <v>17.988999999999997</v>
      </c>
      <c r="I43" s="32">
        <f t="shared" ref="I43" si="15">I32+I42</f>
        <v>106.428</v>
      </c>
      <c r="J43" s="32">
        <f t="shared" ref="J43:L43" si="16">J32+J42</f>
        <v>704.07</v>
      </c>
      <c r="K43" s="32"/>
      <c r="L43" s="32">
        <f t="shared" si="16"/>
        <v>178</v>
      </c>
    </row>
    <row r="44" spans="1:12" ht="21" customHeight="1">
      <c r="A44" s="20">
        <v>1</v>
      </c>
      <c r="B44" s="21">
        <v>3</v>
      </c>
      <c r="C44" s="22" t="s">
        <v>20</v>
      </c>
      <c r="D44" s="5" t="s">
        <v>21</v>
      </c>
      <c r="E44" s="68" t="s">
        <v>91</v>
      </c>
      <c r="F44" s="40">
        <v>200</v>
      </c>
      <c r="G44" s="67">
        <v>41.344999999999999</v>
      </c>
      <c r="H44" s="67">
        <v>17.303999999999998</v>
      </c>
      <c r="I44" s="67">
        <v>50.302</v>
      </c>
      <c r="J44" s="67">
        <v>525.88</v>
      </c>
      <c r="K44" s="71" t="s">
        <v>90</v>
      </c>
      <c r="L44" s="74">
        <v>149.41</v>
      </c>
    </row>
    <row r="45" spans="1:12" ht="14.5">
      <c r="A45" s="23"/>
      <c r="B45" s="15"/>
      <c r="C45" s="11"/>
      <c r="D45" s="7" t="s">
        <v>67</v>
      </c>
      <c r="E45" s="70" t="s">
        <v>101</v>
      </c>
      <c r="F45" s="43">
        <v>100</v>
      </c>
      <c r="G45" s="67">
        <v>8.6270000000000007</v>
      </c>
      <c r="H45" s="67">
        <v>2.9750000000000001</v>
      </c>
      <c r="I45" s="67">
        <v>26.788</v>
      </c>
      <c r="J45" s="67">
        <v>298.69299999999998</v>
      </c>
      <c r="K45" s="44" t="s">
        <v>71</v>
      </c>
      <c r="L45" s="43">
        <v>23.59</v>
      </c>
    </row>
    <row r="46" spans="1:12" ht="14.5">
      <c r="A46" s="23"/>
      <c r="B46" s="15"/>
      <c r="C46" s="11"/>
      <c r="D46" s="7" t="s">
        <v>69</v>
      </c>
      <c r="E46" s="42" t="s">
        <v>70</v>
      </c>
      <c r="F46" s="43">
        <v>200</v>
      </c>
      <c r="G46" s="43">
        <v>0.1</v>
      </c>
      <c r="H46" s="43">
        <v>2.5999999999999999E-2</v>
      </c>
      <c r="I46" s="43">
        <v>14.99</v>
      </c>
      <c r="J46" s="43">
        <v>60.058999999999997</v>
      </c>
      <c r="K46" s="44" t="s">
        <v>52</v>
      </c>
      <c r="L46" s="43">
        <v>5</v>
      </c>
    </row>
    <row r="47" spans="1:12" ht="14.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4.5">
      <c r="A48" s="24"/>
      <c r="B48" s="17"/>
      <c r="C48" s="8"/>
      <c r="D48" s="18" t="s">
        <v>33</v>
      </c>
      <c r="E48" s="9"/>
      <c r="F48" s="19">
        <f>SUM(F44:F47)</f>
        <v>500</v>
      </c>
      <c r="G48" s="19">
        <f>SUM(G44:G47)</f>
        <v>50.072000000000003</v>
      </c>
      <c r="H48" s="19">
        <f>SUM(H44:H47)</f>
        <v>20.305</v>
      </c>
      <c r="I48" s="19">
        <f>SUM(I44:I47)</f>
        <v>92.08</v>
      </c>
      <c r="J48" s="19">
        <f>SUM(J44:J47)</f>
        <v>884.63199999999995</v>
      </c>
      <c r="K48" s="25"/>
      <c r="L48" s="19">
        <f>SUM(L44:L46)</f>
        <v>178</v>
      </c>
    </row>
    <row r="49" spans="1:12" ht="14.5">
      <c r="A49" s="26">
        <f>A44</f>
        <v>1</v>
      </c>
      <c r="B49" s="13">
        <f>B44</f>
        <v>3</v>
      </c>
      <c r="C49" s="10" t="s">
        <v>25</v>
      </c>
      <c r="D49" s="7" t="s">
        <v>26</v>
      </c>
      <c r="E49" s="42"/>
      <c r="F49" s="43"/>
      <c r="G49" s="43"/>
      <c r="H49" s="43"/>
      <c r="I49" s="43"/>
      <c r="J49" s="43"/>
      <c r="K49" s="44"/>
      <c r="L49" s="43"/>
    </row>
    <row r="50" spans="1:12" ht="14.5">
      <c r="A50" s="23"/>
      <c r="B50" s="15"/>
      <c r="C50" s="11"/>
      <c r="D50" s="7" t="s">
        <v>27</v>
      </c>
      <c r="E50" s="42"/>
      <c r="F50" s="43"/>
      <c r="G50" s="43"/>
      <c r="H50" s="43"/>
      <c r="I50" s="43"/>
      <c r="J50" s="43"/>
      <c r="K50" s="44"/>
      <c r="L50" s="43"/>
    </row>
    <row r="51" spans="1:12" ht="14.5">
      <c r="A51" s="23"/>
      <c r="B51" s="15"/>
      <c r="C51" s="11"/>
      <c r="D51" s="7" t="s">
        <v>28</v>
      </c>
      <c r="E51" s="42"/>
      <c r="F51" s="43"/>
      <c r="G51" s="43"/>
      <c r="H51" s="43"/>
      <c r="I51" s="43"/>
      <c r="J51" s="43"/>
      <c r="K51" s="44"/>
      <c r="L51" s="43"/>
    </row>
    <row r="52" spans="1:12" ht="14.5">
      <c r="A52" s="23"/>
      <c r="B52" s="15"/>
      <c r="C52" s="11"/>
      <c r="D52" s="7" t="s">
        <v>29</v>
      </c>
      <c r="E52" s="42"/>
      <c r="F52" s="43"/>
      <c r="G52" s="43"/>
      <c r="H52" s="43"/>
      <c r="I52" s="43"/>
      <c r="J52" s="43"/>
      <c r="K52" s="44"/>
      <c r="L52" s="43"/>
    </row>
    <row r="53" spans="1:12" ht="14.5">
      <c r="A53" s="23"/>
      <c r="B53" s="15"/>
      <c r="C53" s="11"/>
      <c r="D53" s="7" t="s">
        <v>30</v>
      </c>
      <c r="E53" s="42"/>
      <c r="F53" s="43"/>
      <c r="G53" s="43"/>
      <c r="H53" s="43"/>
      <c r="I53" s="43"/>
      <c r="J53" s="43"/>
      <c r="K53" s="44"/>
      <c r="L53" s="43"/>
    </row>
    <row r="54" spans="1:12" ht="14.5">
      <c r="A54" s="23"/>
      <c r="B54" s="15"/>
      <c r="C54" s="11"/>
      <c r="D54" s="7" t="s">
        <v>31</v>
      </c>
      <c r="E54" s="42"/>
      <c r="F54" s="43"/>
      <c r="G54" s="43"/>
      <c r="H54" s="43"/>
      <c r="I54" s="43"/>
      <c r="J54" s="43"/>
      <c r="K54" s="44"/>
      <c r="L54" s="43"/>
    </row>
    <row r="55" spans="1:12" ht="14.5">
      <c r="A55" s="23"/>
      <c r="B55" s="15"/>
      <c r="C55" s="11"/>
      <c r="D55" s="7" t="s">
        <v>32</v>
      </c>
      <c r="E55" s="42"/>
      <c r="F55" s="43"/>
      <c r="G55" s="43"/>
      <c r="H55" s="43"/>
      <c r="I55" s="43"/>
      <c r="J55" s="43"/>
      <c r="K55" s="44"/>
      <c r="L55" s="43"/>
    </row>
    <row r="56" spans="1:12" ht="14.5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5">
      <c r="A58" s="24"/>
      <c r="B58" s="17"/>
      <c r="C58" s="8"/>
      <c r="D58" s="18" t="s">
        <v>33</v>
      </c>
      <c r="E58" s="9"/>
      <c r="F58" s="19"/>
      <c r="G58" s="19">
        <f t="shared" ref="G58" si="17">SUM(G49:G57)</f>
        <v>0</v>
      </c>
      <c r="H58" s="19">
        <f t="shared" ref="H58" si="18">SUM(H49:H57)</f>
        <v>0</v>
      </c>
      <c r="I58" s="19">
        <f t="shared" ref="I58" si="19">SUM(I49:I57)</f>
        <v>0</v>
      </c>
      <c r="J58" s="19">
        <f t="shared" ref="J58" si="20">SUM(J49:J57)</f>
        <v>0</v>
      </c>
      <c r="K58" s="25"/>
      <c r="L58" s="19">
        <v>0</v>
      </c>
    </row>
    <row r="59" spans="1:12" ht="15.75" customHeight="1">
      <c r="A59" s="29">
        <f>A44</f>
        <v>1</v>
      </c>
      <c r="B59" s="30">
        <f>B44</f>
        <v>3</v>
      </c>
      <c r="C59" s="84" t="s">
        <v>4</v>
      </c>
      <c r="D59" s="85"/>
      <c r="E59" s="31"/>
      <c r="F59" s="32">
        <f>F48+F58</f>
        <v>500</v>
      </c>
      <c r="G59" s="32">
        <f t="shared" ref="G59" si="21">G48+G58</f>
        <v>50.072000000000003</v>
      </c>
      <c r="H59" s="32">
        <f t="shared" ref="H59" si="22">H48+H58</f>
        <v>20.305</v>
      </c>
      <c r="I59" s="32">
        <f t="shared" ref="I59" si="23">I48+I58</f>
        <v>92.08</v>
      </c>
      <c r="J59" s="32">
        <f t="shared" ref="J59:L59" si="24">J48+J58</f>
        <v>884.63199999999995</v>
      </c>
      <c r="K59" s="32"/>
      <c r="L59" s="32">
        <f t="shared" si="24"/>
        <v>178</v>
      </c>
    </row>
    <row r="60" spans="1:12" ht="14.5">
      <c r="A60" s="20">
        <v>1</v>
      </c>
      <c r="B60" s="21">
        <v>4</v>
      </c>
      <c r="C60" s="22" t="s">
        <v>20</v>
      </c>
      <c r="D60" s="5" t="s">
        <v>21</v>
      </c>
      <c r="E60" s="39" t="s">
        <v>78</v>
      </c>
      <c r="F60" s="40">
        <v>100</v>
      </c>
      <c r="G60" s="40">
        <v>8.5510000000000002</v>
      </c>
      <c r="H60" s="40">
        <v>8.4529999999999994</v>
      </c>
      <c r="I60" s="40">
        <v>4.6230000000000002</v>
      </c>
      <c r="J60" s="40">
        <v>228.74799999999999</v>
      </c>
      <c r="K60" s="41" t="s">
        <v>53</v>
      </c>
      <c r="L60" s="40">
        <v>62.88</v>
      </c>
    </row>
    <row r="61" spans="1:12" ht="14.5">
      <c r="A61" s="23"/>
      <c r="B61" s="15"/>
      <c r="C61" s="11"/>
      <c r="D61" s="51" t="s">
        <v>21</v>
      </c>
      <c r="E61" s="42" t="s">
        <v>54</v>
      </c>
      <c r="F61" s="43">
        <v>150</v>
      </c>
      <c r="G61" s="43">
        <v>3.3290000000000002</v>
      </c>
      <c r="H61" s="43">
        <v>4.3529999999999998</v>
      </c>
      <c r="I61" s="43">
        <v>22.655000000000001</v>
      </c>
      <c r="J61" s="43">
        <v>143.535</v>
      </c>
      <c r="K61" s="44" t="s">
        <v>55</v>
      </c>
      <c r="L61" s="43">
        <v>41.1</v>
      </c>
    </row>
    <row r="62" spans="1:12" ht="14.5">
      <c r="A62" s="23"/>
      <c r="B62" s="15"/>
      <c r="C62" s="11"/>
      <c r="D62" s="59" t="s">
        <v>30</v>
      </c>
      <c r="E62" s="42" t="s">
        <v>104</v>
      </c>
      <c r="F62" s="43">
        <v>200</v>
      </c>
      <c r="G62" s="67">
        <v>0.1</v>
      </c>
      <c r="H62" s="67">
        <v>0.1</v>
      </c>
      <c r="I62" s="67">
        <v>26.402000000000001</v>
      </c>
      <c r="J62" s="67">
        <v>107.51</v>
      </c>
      <c r="K62" s="69" t="s">
        <v>105</v>
      </c>
      <c r="L62" s="43">
        <v>15</v>
      </c>
    </row>
    <row r="63" spans="1:12" ht="50">
      <c r="A63" s="23"/>
      <c r="B63" s="15"/>
      <c r="C63" s="11"/>
      <c r="D63" s="7" t="s">
        <v>23</v>
      </c>
      <c r="E63" s="42" t="s">
        <v>81</v>
      </c>
      <c r="F63" s="43">
        <v>56</v>
      </c>
      <c r="G63" s="43">
        <v>0.49399999999999999</v>
      </c>
      <c r="H63" s="43">
        <v>0.44800000000000001</v>
      </c>
      <c r="I63" s="43">
        <v>2.7309999999999999</v>
      </c>
      <c r="J63" s="43">
        <v>103.3</v>
      </c>
      <c r="K63" s="44" t="s">
        <v>57</v>
      </c>
      <c r="L63" s="43">
        <v>14.7</v>
      </c>
    </row>
    <row r="64" spans="1:12" ht="14.5">
      <c r="A64" s="23"/>
      <c r="B64" s="15"/>
      <c r="C64" s="11"/>
      <c r="D64" s="51" t="s">
        <v>26</v>
      </c>
      <c r="E64" s="42" t="s">
        <v>72</v>
      </c>
      <c r="F64" s="43">
        <v>60</v>
      </c>
      <c r="G64" s="43">
        <v>0.28899999999999998</v>
      </c>
      <c r="H64" s="43">
        <v>3.5999999999999997E-2</v>
      </c>
      <c r="I64" s="43">
        <v>0.61399999999999999</v>
      </c>
      <c r="J64" s="43">
        <v>4.6980000000000004</v>
      </c>
      <c r="K64" s="44" t="s">
        <v>39</v>
      </c>
      <c r="L64" s="43">
        <v>18.239999999999998</v>
      </c>
    </row>
    <row r="65" spans="1:13" ht="25">
      <c r="A65" s="14"/>
      <c r="B65" s="15"/>
      <c r="C65" s="11"/>
      <c r="D65" s="7" t="s">
        <v>24</v>
      </c>
      <c r="E65" s="42" t="s">
        <v>45</v>
      </c>
      <c r="F65" s="43">
        <v>100</v>
      </c>
      <c r="G65" s="43">
        <v>0.4</v>
      </c>
      <c r="H65" s="43">
        <v>0.4</v>
      </c>
      <c r="I65" s="43">
        <v>9.8000000000000007</v>
      </c>
      <c r="J65" s="43">
        <v>47</v>
      </c>
      <c r="K65" s="44" t="s">
        <v>50</v>
      </c>
      <c r="L65" s="43">
        <v>26.08</v>
      </c>
    </row>
    <row r="66" spans="1:13" ht="14.5">
      <c r="A66" s="24"/>
      <c r="B66" s="17"/>
      <c r="C66" s="8"/>
      <c r="D66" s="18" t="s">
        <v>33</v>
      </c>
      <c r="E66" s="9"/>
      <c r="F66" s="19">
        <f>SUM(F60:F65)</f>
        <v>666</v>
      </c>
      <c r="G66" s="19">
        <f t="shared" ref="G66:K66" si="25">SUM(G60:G65)</f>
        <v>13.163</v>
      </c>
      <c r="H66" s="19">
        <f t="shared" si="25"/>
        <v>13.79</v>
      </c>
      <c r="I66" s="19">
        <f t="shared" si="25"/>
        <v>66.825000000000003</v>
      </c>
      <c r="J66" s="19">
        <f t="shared" si="25"/>
        <v>634.79099999999994</v>
      </c>
      <c r="K66" s="19">
        <f t="shared" si="25"/>
        <v>0</v>
      </c>
      <c r="L66" s="19">
        <f>SUM(L60:L65)</f>
        <v>178</v>
      </c>
    </row>
    <row r="67" spans="1:13" ht="14.5">
      <c r="A67" s="26">
        <f>A60</f>
        <v>1</v>
      </c>
      <c r="B67" s="13">
        <f>B60</f>
        <v>4</v>
      </c>
      <c r="C67" s="10" t="s">
        <v>25</v>
      </c>
      <c r="D67" s="7" t="s">
        <v>26</v>
      </c>
      <c r="E67" s="42"/>
      <c r="F67" s="43"/>
      <c r="G67" s="43"/>
      <c r="H67" s="43"/>
      <c r="I67" s="43"/>
      <c r="J67" s="43"/>
      <c r="K67" s="44"/>
      <c r="L67" s="43"/>
    </row>
    <row r="68" spans="1:13" ht="14.5">
      <c r="A68" s="23"/>
      <c r="B68" s="15"/>
      <c r="C68" s="11"/>
      <c r="D68" s="7" t="s">
        <v>27</v>
      </c>
      <c r="E68" s="42"/>
      <c r="F68" s="43"/>
      <c r="G68" s="43"/>
      <c r="H68" s="43"/>
      <c r="I68" s="43"/>
      <c r="J68" s="43"/>
      <c r="K68" s="44"/>
      <c r="L68" s="43"/>
    </row>
    <row r="69" spans="1:13" ht="14.5">
      <c r="A69" s="23"/>
      <c r="B69" s="15"/>
      <c r="C69" s="11"/>
      <c r="D69" s="7" t="s">
        <v>28</v>
      </c>
      <c r="E69" s="42"/>
      <c r="F69" s="43"/>
      <c r="G69" s="43"/>
      <c r="H69" s="43"/>
      <c r="I69" s="43"/>
      <c r="J69" s="43"/>
      <c r="K69" s="44"/>
      <c r="L69" s="43"/>
    </row>
    <row r="70" spans="1:13" ht="14.5">
      <c r="A70" s="23"/>
      <c r="B70" s="15"/>
      <c r="C70" s="11"/>
      <c r="D70" s="7" t="s">
        <v>29</v>
      </c>
      <c r="E70" s="42"/>
      <c r="F70" s="43"/>
      <c r="G70" s="43"/>
      <c r="H70" s="43"/>
      <c r="I70" s="43"/>
      <c r="J70" s="43"/>
      <c r="K70" s="44"/>
      <c r="L70" s="43"/>
    </row>
    <row r="71" spans="1:13" ht="14.5">
      <c r="A71" s="23"/>
      <c r="B71" s="15"/>
      <c r="C71" s="11"/>
      <c r="D71" s="7" t="s">
        <v>30</v>
      </c>
      <c r="E71" s="42"/>
      <c r="F71" s="43"/>
      <c r="G71" s="43"/>
      <c r="H71" s="43"/>
      <c r="I71" s="43"/>
      <c r="J71" s="43"/>
      <c r="K71" s="44"/>
      <c r="L71" s="43"/>
    </row>
    <row r="72" spans="1:13" ht="14.5">
      <c r="A72" s="23"/>
      <c r="B72" s="15"/>
      <c r="C72" s="11"/>
      <c r="D72" s="7" t="s">
        <v>31</v>
      </c>
      <c r="E72" s="42"/>
      <c r="F72" s="43"/>
      <c r="G72" s="43"/>
      <c r="H72" s="43"/>
      <c r="I72" s="43"/>
      <c r="J72" s="43"/>
      <c r="K72" s="44"/>
      <c r="L72" s="43"/>
    </row>
    <row r="73" spans="1:13" ht="14.5">
      <c r="A73" s="23"/>
      <c r="B73" s="15"/>
      <c r="C73" s="11"/>
      <c r="D73" s="7" t="s">
        <v>32</v>
      </c>
      <c r="E73" s="42"/>
      <c r="F73" s="43"/>
      <c r="G73" s="43"/>
      <c r="H73" s="43"/>
      <c r="I73" s="43"/>
      <c r="J73" s="43"/>
      <c r="K73" s="44"/>
      <c r="L73" s="43"/>
    </row>
    <row r="74" spans="1:13" ht="14.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3" ht="14.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3" ht="14.5">
      <c r="A76" s="24"/>
      <c r="B76" s="17"/>
      <c r="C76" s="8"/>
      <c r="D76" s="18" t="s">
        <v>33</v>
      </c>
      <c r="E76" s="9"/>
      <c r="F76" s="19">
        <f>SUM(F67:F75)</f>
        <v>0</v>
      </c>
      <c r="G76" s="19">
        <f t="shared" ref="G76" si="26">SUM(G67:G75)</f>
        <v>0</v>
      </c>
      <c r="H76" s="19">
        <f t="shared" ref="H76" si="27">SUM(H67:H75)</f>
        <v>0</v>
      </c>
      <c r="I76" s="19">
        <f t="shared" ref="I76" si="28">SUM(I67:I75)</f>
        <v>0</v>
      </c>
      <c r="J76" s="19">
        <f t="shared" ref="J76" si="29">SUM(J67:J75)</f>
        <v>0</v>
      </c>
      <c r="K76" s="25"/>
      <c r="L76" s="19">
        <v>0</v>
      </c>
    </row>
    <row r="77" spans="1:13" ht="15.75" customHeight="1" thickBot="1">
      <c r="A77" s="29">
        <f>A60</f>
        <v>1</v>
      </c>
      <c r="B77" s="30">
        <f>B60</f>
        <v>4</v>
      </c>
      <c r="C77" s="84" t="s">
        <v>4</v>
      </c>
      <c r="D77" s="85"/>
      <c r="E77" s="31"/>
      <c r="F77" s="32">
        <f>F66+F76</f>
        <v>666</v>
      </c>
      <c r="G77" s="32">
        <f t="shared" ref="G77" si="30">G66+G76</f>
        <v>13.163</v>
      </c>
      <c r="H77" s="32">
        <f t="shared" ref="H77" si="31">H66+H76</f>
        <v>13.79</v>
      </c>
      <c r="I77" s="32">
        <f t="shared" ref="I77" si="32">I66+I76</f>
        <v>66.825000000000003</v>
      </c>
      <c r="J77" s="32">
        <f t="shared" ref="J77:L77" si="33">J66+J76</f>
        <v>634.79099999999994</v>
      </c>
      <c r="K77" s="32"/>
      <c r="L77" s="32">
        <f t="shared" si="33"/>
        <v>178</v>
      </c>
    </row>
    <row r="78" spans="1:13" ht="14.5">
      <c r="A78" s="52">
        <v>1</v>
      </c>
      <c r="B78" s="53">
        <v>5</v>
      </c>
      <c r="C78" s="54" t="s">
        <v>20</v>
      </c>
      <c r="D78" s="55" t="s">
        <v>21</v>
      </c>
      <c r="E78" s="72" t="s">
        <v>106</v>
      </c>
      <c r="F78" s="61">
        <v>100</v>
      </c>
      <c r="G78" s="67">
        <v>19.780999999999999</v>
      </c>
      <c r="H78" s="67">
        <v>5.976</v>
      </c>
      <c r="I78" s="67">
        <v>4.2969999999999997</v>
      </c>
      <c r="J78" s="67">
        <v>150.62799999999999</v>
      </c>
      <c r="K78" s="63" t="s">
        <v>79</v>
      </c>
      <c r="L78" s="61">
        <v>90</v>
      </c>
      <c r="M78" s="60"/>
    </row>
    <row r="79" spans="1:13" ht="14.5">
      <c r="A79" s="56"/>
      <c r="B79" s="57"/>
      <c r="C79" s="58"/>
      <c r="D79" s="51" t="s">
        <v>21</v>
      </c>
      <c r="E79" s="64" t="s">
        <v>66</v>
      </c>
      <c r="F79" s="62">
        <v>150</v>
      </c>
      <c r="G79" s="62">
        <v>7.923</v>
      </c>
      <c r="H79" s="62">
        <v>5.87</v>
      </c>
      <c r="I79" s="62">
        <v>35.783999999999999</v>
      </c>
      <c r="J79" s="66">
        <v>227.357</v>
      </c>
      <c r="K79" s="65" t="s">
        <v>52</v>
      </c>
      <c r="L79" s="62">
        <v>16.05</v>
      </c>
      <c r="M79" s="60"/>
    </row>
    <row r="80" spans="1:13" ht="14.5">
      <c r="A80" s="56"/>
      <c r="B80" s="57"/>
      <c r="C80" s="58"/>
      <c r="D80" s="59" t="s">
        <v>30</v>
      </c>
      <c r="E80" s="42" t="s">
        <v>80</v>
      </c>
      <c r="F80" s="43">
        <v>200</v>
      </c>
      <c r="G80" s="43">
        <v>0.372</v>
      </c>
      <c r="H80" s="43">
        <v>0.13800000000000001</v>
      </c>
      <c r="I80" s="43">
        <v>18.853999999999999</v>
      </c>
      <c r="J80" s="43">
        <v>82.778999999999996</v>
      </c>
      <c r="K80" s="44" t="s">
        <v>42</v>
      </c>
      <c r="L80" s="43">
        <v>10</v>
      </c>
    </row>
    <row r="81" spans="1:12" ht="62.5">
      <c r="A81" s="23"/>
      <c r="B81" s="15"/>
      <c r="C81" s="11"/>
      <c r="D81" s="7" t="s">
        <v>23</v>
      </c>
      <c r="E81" s="42" t="s">
        <v>81</v>
      </c>
      <c r="F81" s="43">
        <v>56</v>
      </c>
      <c r="G81" s="43">
        <v>0.49399999999999999</v>
      </c>
      <c r="H81" s="43">
        <v>0.44800000000000001</v>
      </c>
      <c r="I81" s="43">
        <v>2.7309999999999999</v>
      </c>
      <c r="J81" s="43">
        <v>103.3</v>
      </c>
      <c r="K81" s="44" t="s">
        <v>59</v>
      </c>
      <c r="L81" s="75">
        <v>13.67</v>
      </c>
    </row>
    <row r="82" spans="1:12" ht="14.5">
      <c r="A82" s="15"/>
      <c r="B82" s="15"/>
      <c r="C82" s="11"/>
      <c r="D82" s="7" t="s">
        <v>26</v>
      </c>
      <c r="E82" s="68" t="s">
        <v>85</v>
      </c>
      <c r="F82" s="43">
        <v>60</v>
      </c>
      <c r="G82" s="67">
        <v>0.66</v>
      </c>
      <c r="H82" s="67">
        <v>0.12</v>
      </c>
      <c r="I82" s="67">
        <v>2.2799999999999998</v>
      </c>
      <c r="J82" s="67">
        <v>14.4</v>
      </c>
      <c r="K82" s="44" t="s">
        <v>39</v>
      </c>
      <c r="L82" s="75">
        <v>37.08</v>
      </c>
    </row>
    <row r="83" spans="1:12" ht="25">
      <c r="A83" s="14"/>
      <c r="B83" s="15"/>
      <c r="C83" s="11"/>
      <c r="D83" s="7" t="s">
        <v>24</v>
      </c>
      <c r="E83" s="42" t="s">
        <v>45</v>
      </c>
      <c r="F83" s="43">
        <v>100</v>
      </c>
      <c r="G83" s="43">
        <v>0.4</v>
      </c>
      <c r="H83" s="43">
        <v>0.4</v>
      </c>
      <c r="I83" s="43">
        <v>9.8000000000000007</v>
      </c>
      <c r="J83" s="43">
        <v>47</v>
      </c>
      <c r="K83" s="44" t="s">
        <v>50</v>
      </c>
      <c r="L83" s="43">
        <v>11.2</v>
      </c>
    </row>
    <row r="84" spans="1:12" ht="14.5">
      <c r="A84" s="24"/>
      <c r="B84" s="17"/>
      <c r="C84" s="8"/>
      <c r="D84" s="18" t="s">
        <v>33</v>
      </c>
      <c r="E84" s="9"/>
      <c r="F84" s="19">
        <f>SUM(F78:F83)</f>
        <v>666</v>
      </c>
      <c r="G84" s="19">
        <f>SUM(G78:G83)</f>
        <v>29.63</v>
      </c>
      <c r="H84" s="19">
        <f>SUM(H78:H83)</f>
        <v>12.952</v>
      </c>
      <c r="I84" s="19">
        <f>SUM(I78:I83)</f>
        <v>73.745999999999995</v>
      </c>
      <c r="J84" s="19">
        <f>SUM(J78:J83)</f>
        <v>625.46399999999994</v>
      </c>
      <c r="K84" s="25"/>
      <c r="L84" s="79">
        <f>SUM(L78:L83)</f>
        <v>178</v>
      </c>
    </row>
    <row r="85" spans="1:12" ht="14.5">
      <c r="A85" s="26">
        <f>A78</f>
        <v>1</v>
      </c>
      <c r="B85" s="13">
        <f>B78</f>
        <v>5</v>
      </c>
      <c r="C85" s="10" t="s">
        <v>25</v>
      </c>
      <c r="D85" s="7" t="s">
        <v>26</v>
      </c>
      <c r="E85" s="42"/>
      <c r="F85" s="43"/>
      <c r="G85" s="43"/>
      <c r="H85" s="43"/>
      <c r="I85" s="43"/>
      <c r="J85" s="43"/>
      <c r="K85" s="44"/>
      <c r="L85" s="43"/>
    </row>
    <row r="86" spans="1:12" ht="14.5">
      <c r="A86" s="23"/>
      <c r="B86" s="15"/>
      <c r="C86" s="11"/>
      <c r="D86" s="7" t="s">
        <v>27</v>
      </c>
      <c r="E86" s="42"/>
      <c r="F86" s="43"/>
      <c r="G86" s="43"/>
      <c r="H86" s="43"/>
      <c r="I86" s="43"/>
      <c r="J86" s="43"/>
      <c r="K86" s="44"/>
      <c r="L86" s="43"/>
    </row>
    <row r="87" spans="1:12" ht="14.5">
      <c r="A87" s="23"/>
      <c r="B87" s="15"/>
      <c r="C87" s="11"/>
      <c r="D87" s="7" t="s">
        <v>28</v>
      </c>
      <c r="E87" s="42"/>
      <c r="F87" s="43"/>
      <c r="G87" s="43"/>
      <c r="H87" s="43"/>
      <c r="I87" s="43"/>
      <c r="J87" s="43"/>
      <c r="K87" s="44"/>
      <c r="L87" s="43"/>
    </row>
    <row r="88" spans="1:12" ht="14.5">
      <c r="A88" s="23"/>
      <c r="B88" s="15"/>
      <c r="C88" s="11"/>
      <c r="D88" s="7" t="s">
        <v>29</v>
      </c>
      <c r="E88" s="42"/>
      <c r="F88" s="43"/>
      <c r="G88" s="43"/>
      <c r="H88" s="43"/>
      <c r="I88" s="43"/>
      <c r="J88" s="43"/>
      <c r="K88" s="44"/>
      <c r="L88" s="43"/>
    </row>
    <row r="89" spans="1:12" ht="14.5">
      <c r="A89" s="23"/>
      <c r="B89" s="15"/>
      <c r="C89" s="11"/>
      <c r="D89" s="7" t="s">
        <v>30</v>
      </c>
      <c r="E89" s="42"/>
      <c r="F89" s="43"/>
      <c r="G89" s="43"/>
      <c r="H89" s="43"/>
      <c r="I89" s="43"/>
      <c r="J89" s="43"/>
      <c r="K89" s="44"/>
      <c r="L89" s="43"/>
    </row>
    <row r="90" spans="1:12" ht="14.5">
      <c r="A90" s="23"/>
      <c r="B90" s="15"/>
      <c r="C90" s="11"/>
      <c r="D90" s="7" t="s">
        <v>31</v>
      </c>
      <c r="E90" s="42"/>
      <c r="F90" s="43"/>
      <c r="G90" s="43"/>
      <c r="H90" s="43"/>
      <c r="I90" s="43"/>
      <c r="J90" s="43"/>
      <c r="K90" s="44"/>
      <c r="L90" s="43"/>
    </row>
    <row r="91" spans="1:12" ht="14.5">
      <c r="A91" s="23"/>
      <c r="B91" s="15"/>
      <c r="C91" s="11"/>
      <c r="D91" s="7" t="s">
        <v>32</v>
      </c>
      <c r="E91" s="42"/>
      <c r="F91" s="43"/>
      <c r="G91" s="43"/>
      <c r="H91" s="43"/>
      <c r="I91" s="43"/>
      <c r="J91" s="43"/>
      <c r="K91" s="44"/>
      <c r="L91" s="43"/>
    </row>
    <row r="92" spans="1:12" ht="14.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5">
      <c r="A94" s="24"/>
      <c r="B94" s="17"/>
      <c r="C94" s="8"/>
      <c r="D94" s="18" t="s">
        <v>33</v>
      </c>
      <c r="E94" s="9"/>
      <c r="F94" s="19">
        <f>SUM(F85:F93)</f>
        <v>0</v>
      </c>
      <c r="G94" s="19">
        <f t="shared" ref="G94" si="34">SUM(G85:G93)</f>
        <v>0</v>
      </c>
      <c r="H94" s="19">
        <f t="shared" ref="H94" si="35">SUM(H85:H93)</f>
        <v>0</v>
      </c>
      <c r="I94" s="19">
        <f t="shared" ref="I94" si="36">SUM(I85:I93)</f>
        <v>0</v>
      </c>
      <c r="J94" s="19">
        <f t="shared" ref="J94" si="37">SUM(J85:J93)</f>
        <v>0</v>
      </c>
      <c r="K94" s="25"/>
      <c r="L94" s="19">
        <v>0</v>
      </c>
    </row>
    <row r="95" spans="1:12" ht="15.75" customHeight="1">
      <c r="A95" s="29">
        <f>A78</f>
        <v>1</v>
      </c>
      <c r="B95" s="30">
        <f>B78</f>
        <v>5</v>
      </c>
      <c r="C95" s="84" t="s">
        <v>4</v>
      </c>
      <c r="D95" s="85"/>
      <c r="E95" s="31"/>
      <c r="F95" s="32">
        <f>F84+F94</f>
        <v>666</v>
      </c>
      <c r="G95" s="32">
        <f t="shared" ref="G95" si="38">G84+G94</f>
        <v>29.63</v>
      </c>
      <c r="H95" s="32">
        <f t="shared" ref="H95" si="39">H84+H94</f>
        <v>12.952</v>
      </c>
      <c r="I95" s="32">
        <f t="shared" ref="I95" si="40">I84+I94</f>
        <v>73.745999999999995</v>
      </c>
      <c r="J95" s="32">
        <f t="shared" ref="J95:L95" si="41">J84+J94</f>
        <v>625.46399999999994</v>
      </c>
      <c r="K95" s="32"/>
      <c r="L95" s="32">
        <f t="shared" si="41"/>
        <v>178</v>
      </c>
    </row>
    <row r="96" spans="1:12" ht="25">
      <c r="A96" s="20">
        <v>2</v>
      </c>
      <c r="B96" s="21">
        <v>1</v>
      </c>
      <c r="C96" s="22" t="s">
        <v>20</v>
      </c>
      <c r="D96" s="5" t="s">
        <v>21</v>
      </c>
      <c r="E96" s="39" t="s">
        <v>82</v>
      </c>
      <c r="F96" s="40">
        <v>100</v>
      </c>
      <c r="G96" s="40">
        <v>8.3390000000000004</v>
      </c>
      <c r="H96" s="40">
        <v>9.2769999999999992</v>
      </c>
      <c r="I96" s="40">
        <v>4.218</v>
      </c>
      <c r="J96" s="40">
        <v>133.07</v>
      </c>
      <c r="K96" s="41" t="s">
        <v>83</v>
      </c>
      <c r="L96" s="40">
        <v>66.040000000000006</v>
      </c>
    </row>
    <row r="97" spans="1:12" ht="14.5">
      <c r="A97" s="23"/>
      <c r="B97" s="15"/>
      <c r="C97" s="11"/>
      <c r="D97" s="51" t="s">
        <v>21</v>
      </c>
      <c r="E97" s="42" t="s">
        <v>60</v>
      </c>
      <c r="F97" s="43">
        <v>150</v>
      </c>
      <c r="G97" s="43">
        <v>5.7869999999999999</v>
      </c>
      <c r="H97" s="43">
        <v>1.77</v>
      </c>
      <c r="I97" s="43">
        <v>37.031999999999996</v>
      </c>
      <c r="J97" s="43">
        <v>187.36500000000001</v>
      </c>
      <c r="K97" s="44" t="s">
        <v>61</v>
      </c>
      <c r="L97" s="43">
        <v>9.6</v>
      </c>
    </row>
    <row r="98" spans="1:12" ht="14.5">
      <c r="A98" s="23"/>
      <c r="B98" s="15"/>
      <c r="C98" s="11"/>
      <c r="D98" s="7" t="s">
        <v>22</v>
      </c>
      <c r="E98" s="68" t="s">
        <v>102</v>
      </c>
      <c r="F98" s="43">
        <v>200</v>
      </c>
      <c r="G98" s="67">
        <v>0.17499999999999999</v>
      </c>
      <c r="H98" s="67">
        <v>0.125</v>
      </c>
      <c r="I98" s="67">
        <v>26.001999999999999</v>
      </c>
      <c r="J98" s="67">
        <v>107.26</v>
      </c>
      <c r="K98" s="44" t="s">
        <v>42</v>
      </c>
      <c r="L98" s="43">
        <v>20</v>
      </c>
    </row>
    <row r="99" spans="1:12" ht="50">
      <c r="A99" s="23"/>
      <c r="B99" s="15"/>
      <c r="C99" s="11"/>
      <c r="D99" s="7" t="s">
        <v>23</v>
      </c>
      <c r="E99" s="42" t="s">
        <v>56</v>
      </c>
      <c r="F99" s="43">
        <v>56</v>
      </c>
      <c r="G99" s="43">
        <v>1.72</v>
      </c>
      <c r="H99" s="43">
        <v>0.64</v>
      </c>
      <c r="I99" s="43">
        <v>8.4510000000000005</v>
      </c>
      <c r="J99" s="43">
        <v>43.26</v>
      </c>
      <c r="K99" s="44" t="s">
        <v>62</v>
      </c>
      <c r="L99" s="75">
        <v>8.8919999999999995</v>
      </c>
    </row>
    <row r="100" spans="1:12" ht="25">
      <c r="A100" s="23"/>
      <c r="B100" s="15"/>
      <c r="C100" s="11"/>
      <c r="D100" s="7" t="s">
        <v>24</v>
      </c>
      <c r="E100" s="42" t="s">
        <v>45</v>
      </c>
      <c r="F100" s="43">
        <v>100</v>
      </c>
      <c r="G100" s="43">
        <v>0.4</v>
      </c>
      <c r="H100" s="43">
        <v>0.4</v>
      </c>
      <c r="I100" s="43">
        <v>9.8000000000000007</v>
      </c>
      <c r="J100" s="43">
        <v>47</v>
      </c>
      <c r="K100" s="44" t="s">
        <v>50</v>
      </c>
      <c r="L100" s="43">
        <v>41.61</v>
      </c>
    </row>
    <row r="101" spans="1:12" ht="14.5">
      <c r="A101" s="23"/>
      <c r="B101" s="15"/>
      <c r="C101" s="11"/>
      <c r="D101" s="51" t="s">
        <v>26</v>
      </c>
      <c r="E101" s="72" t="s">
        <v>93</v>
      </c>
      <c r="F101" s="43">
        <v>60</v>
      </c>
      <c r="G101" s="67">
        <v>0.93</v>
      </c>
      <c r="H101" s="67">
        <v>3.0230000000000001</v>
      </c>
      <c r="I101" s="67">
        <v>5.6319999999999997</v>
      </c>
      <c r="J101" s="67">
        <v>54.295000000000002</v>
      </c>
      <c r="K101" s="44" t="s">
        <v>92</v>
      </c>
      <c r="L101" s="43">
        <v>11.7</v>
      </c>
    </row>
    <row r="102" spans="1:12" ht="25">
      <c r="A102" s="23"/>
      <c r="B102" s="15"/>
      <c r="C102" s="11"/>
      <c r="D102" s="6" t="s">
        <v>68</v>
      </c>
      <c r="E102" s="42" t="s">
        <v>73</v>
      </c>
      <c r="F102" s="43">
        <v>48</v>
      </c>
      <c r="G102" s="43">
        <v>0.84</v>
      </c>
      <c r="H102" s="43">
        <v>0.99</v>
      </c>
      <c r="I102" s="43">
        <v>23.19</v>
      </c>
      <c r="J102" s="43">
        <v>106.2</v>
      </c>
      <c r="K102" s="44" t="s">
        <v>74</v>
      </c>
      <c r="L102" s="43">
        <v>20.16</v>
      </c>
    </row>
    <row r="103" spans="1:12" ht="14.5">
      <c r="A103" s="24"/>
      <c r="B103" s="17"/>
      <c r="C103" s="8"/>
      <c r="D103" s="18" t="s">
        <v>33</v>
      </c>
      <c r="E103" s="9"/>
      <c r="F103" s="19">
        <f>SUM(F96:F102)</f>
        <v>714</v>
      </c>
      <c r="G103" s="19">
        <f t="shared" ref="G103:J103" si="42">SUM(G96:G102)</f>
        <v>18.190999999999999</v>
      </c>
      <c r="H103" s="19">
        <f t="shared" si="42"/>
        <v>16.224999999999998</v>
      </c>
      <c r="I103" s="19">
        <f t="shared" si="42"/>
        <v>114.325</v>
      </c>
      <c r="J103" s="19">
        <f t="shared" si="42"/>
        <v>678.44999999999993</v>
      </c>
      <c r="K103" s="25"/>
      <c r="L103" s="79">
        <f>SUM(L96:L102)</f>
        <v>178.00199999999998</v>
      </c>
    </row>
    <row r="104" spans="1:12" ht="14.5">
      <c r="A104" s="26">
        <f>A96</f>
        <v>2</v>
      </c>
      <c r="B104" s="13">
        <f>B96</f>
        <v>1</v>
      </c>
      <c r="C104" s="10" t="s">
        <v>25</v>
      </c>
      <c r="D104" s="7" t="s">
        <v>26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5">
      <c r="A105" s="23"/>
      <c r="B105" s="15"/>
      <c r="C105" s="11"/>
      <c r="D105" s="7" t="s">
        <v>27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>
      <c r="A106" s="23"/>
      <c r="B106" s="15"/>
      <c r="C106" s="11"/>
      <c r="D106" s="7" t="s">
        <v>28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5">
      <c r="A107" s="23"/>
      <c r="B107" s="15"/>
      <c r="C107" s="11"/>
      <c r="D107" s="7" t="s">
        <v>29</v>
      </c>
      <c r="E107" s="42"/>
      <c r="F107" s="43"/>
      <c r="G107" s="43"/>
      <c r="H107" s="43"/>
      <c r="I107" s="43"/>
      <c r="J107" s="43"/>
      <c r="K107" s="44"/>
      <c r="L107" s="43"/>
    </row>
    <row r="108" spans="1:12" ht="14.5">
      <c r="A108" s="23"/>
      <c r="B108" s="15"/>
      <c r="C108" s="11"/>
      <c r="D108" s="7" t="s">
        <v>30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5">
      <c r="A109" s="23"/>
      <c r="B109" s="15"/>
      <c r="C109" s="11"/>
      <c r="D109" s="7" t="s">
        <v>31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>
      <c r="A110" s="23"/>
      <c r="B110" s="15"/>
      <c r="C110" s="11"/>
      <c r="D110" s="7" t="s">
        <v>32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5">
      <c r="A113" s="24"/>
      <c r="B113" s="17"/>
      <c r="C113" s="8"/>
      <c r="D113" s="18" t="s">
        <v>33</v>
      </c>
      <c r="E113" s="9"/>
      <c r="F113" s="19">
        <f>SUM(F104:F112)</f>
        <v>0</v>
      </c>
      <c r="G113" s="19">
        <f t="shared" ref="G113:J113" si="43">SUM(G104:G112)</f>
        <v>0</v>
      </c>
      <c r="H113" s="19">
        <f t="shared" si="43"/>
        <v>0</v>
      </c>
      <c r="I113" s="19">
        <f t="shared" si="43"/>
        <v>0</v>
      </c>
      <c r="J113" s="19">
        <f t="shared" si="43"/>
        <v>0</v>
      </c>
      <c r="K113" s="25"/>
      <c r="L113" s="19">
        <v>0</v>
      </c>
    </row>
    <row r="114" spans="1:12" ht="15" thickBot="1">
      <c r="A114" s="29">
        <f>A96</f>
        <v>2</v>
      </c>
      <c r="B114" s="30">
        <f>B96</f>
        <v>1</v>
      </c>
      <c r="C114" s="84" t="s">
        <v>4</v>
      </c>
      <c r="D114" s="85"/>
      <c r="E114" s="31"/>
      <c r="F114" s="32">
        <f>F103+F113</f>
        <v>714</v>
      </c>
      <c r="G114" s="32">
        <f t="shared" ref="G114" si="44">G103+G113</f>
        <v>18.190999999999999</v>
      </c>
      <c r="H114" s="32">
        <f t="shared" ref="H114" si="45">H103+H113</f>
        <v>16.224999999999998</v>
      </c>
      <c r="I114" s="32">
        <f t="shared" ref="I114" si="46">I103+I113</f>
        <v>114.325</v>
      </c>
      <c r="J114" s="32">
        <f t="shared" ref="J114:L114" si="47">J103+J113</f>
        <v>678.44999999999993</v>
      </c>
      <c r="K114" s="32"/>
      <c r="L114" s="32">
        <f t="shared" si="47"/>
        <v>178.00199999999998</v>
      </c>
    </row>
    <row r="115" spans="1:12" ht="14.5">
      <c r="A115" s="14">
        <v>2</v>
      </c>
      <c r="B115" s="15">
        <v>2</v>
      </c>
      <c r="C115" s="22" t="s">
        <v>20</v>
      </c>
      <c r="D115" s="5" t="s">
        <v>21</v>
      </c>
      <c r="E115" s="68" t="s">
        <v>94</v>
      </c>
      <c r="F115" s="40">
        <v>200</v>
      </c>
      <c r="G115" s="67">
        <v>6.173</v>
      </c>
      <c r="H115" s="67">
        <v>10.06</v>
      </c>
      <c r="I115" s="67">
        <v>38.804000000000002</v>
      </c>
      <c r="J115" s="67">
        <v>247.27</v>
      </c>
      <c r="K115" s="41" t="s">
        <v>95</v>
      </c>
      <c r="L115" s="40">
        <v>43.2</v>
      </c>
    </row>
    <row r="116" spans="1:12" ht="28.5" customHeight="1">
      <c r="A116" s="14"/>
      <c r="B116" s="15"/>
      <c r="C116" s="11"/>
      <c r="D116" s="51" t="s">
        <v>26</v>
      </c>
      <c r="E116" s="68" t="s">
        <v>107</v>
      </c>
      <c r="F116" s="43">
        <v>60</v>
      </c>
      <c r="G116" s="43">
        <v>3.8279999999999998</v>
      </c>
      <c r="H116" s="43">
        <v>15.54</v>
      </c>
      <c r="I116" s="43">
        <v>1.671</v>
      </c>
      <c r="J116" s="43">
        <v>160.80000000000001</v>
      </c>
      <c r="K116" s="44" t="s">
        <v>51</v>
      </c>
      <c r="L116" s="43">
        <v>39.119999999999997</v>
      </c>
    </row>
    <row r="117" spans="1:12" ht="14.5">
      <c r="A117" s="14"/>
      <c r="B117" s="15"/>
      <c r="C117" s="11"/>
      <c r="D117" s="7" t="s">
        <v>30</v>
      </c>
      <c r="E117" s="42" t="s">
        <v>75</v>
      </c>
      <c r="F117" s="43">
        <v>200</v>
      </c>
      <c r="G117" s="43">
        <v>0.16300000000000001</v>
      </c>
      <c r="H117" s="43">
        <v>3.3000000000000002E-2</v>
      </c>
      <c r="I117" s="43">
        <v>15.2</v>
      </c>
      <c r="J117" s="43">
        <v>62.439</v>
      </c>
      <c r="K117" s="44" t="s">
        <v>52</v>
      </c>
      <c r="L117" s="43">
        <v>10</v>
      </c>
    </row>
    <row r="118" spans="1:12" ht="14.5">
      <c r="A118" s="14"/>
      <c r="B118" s="15"/>
      <c r="C118" s="11"/>
      <c r="D118" s="7" t="s">
        <v>67</v>
      </c>
      <c r="E118" s="68" t="s">
        <v>101</v>
      </c>
      <c r="F118" s="43">
        <v>50</v>
      </c>
      <c r="G118" s="67">
        <v>3.6469999999999998</v>
      </c>
      <c r="H118" s="67">
        <v>4.9980000000000002</v>
      </c>
      <c r="I118" s="67">
        <v>27.422999999999998</v>
      </c>
      <c r="J118" s="67">
        <v>169.465</v>
      </c>
      <c r="K118" s="44" t="s">
        <v>96</v>
      </c>
      <c r="L118" s="43">
        <v>30.68</v>
      </c>
    </row>
    <row r="119" spans="1:12" ht="25">
      <c r="A119" s="14"/>
      <c r="B119" s="15"/>
      <c r="C119" s="11"/>
      <c r="D119" s="7" t="s">
        <v>47</v>
      </c>
      <c r="E119" s="42" t="s">
        <v>65</v>
      </c>
      <c r="F119" s="43">
        <v>95</v>
      </c>
      <c r="G119" s="43">
        <v>3.895</v>
      </c>
      <c r="H119" s="43">
        <v>1.425</v>
      </c>
      <c r="I119" s="43">
        <v>5.6050000000000004</v>
      </c>
      <c r="J119" s="43">
        <v>54.015000000000001</v>
      </c>
      <c r="K119" s="44" t="s">
        <v>49</v>
      </c>
      <c r="L119" s="43">
        <v>55</v>
      </c>
    </row>
    <row r="120" spans="1:12" ht="14.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5">
      <c r="A121" s="16"/>
      <c r="B121" s="17"/>
      <c r="C121" s="8"/>
      <c r="D121" s="18" t="s">
        <v>33</v>
      </c>
      <c r="E121" s="9"/>
      <c r="F121" s="19">
        <f>SUM(F115:F120)</f>
        <v>605</v>
      </c>
      <c r="G121" s="19">
        <f t="shared" ref="G121:J121" si="48">SUM(G115:G120)</f>
        <v>17.706</v>
      </c>
      <c r="H121" s="19">
        <f t="shared" si="48"/>
        <v>32.056000000000004</v>
      </c>
      <c r="I121" s="19">
        <f t="shared" si="48"/>
        <v>88.703000000000003</v>
      </c>
      <c r="J121" s="19">
        <f t="shared" si="48"/>
        <v>693.98900000000003</v>
      </c>
      <c r="K121" s="19"/>
      <c r="L121" s="79">
        <f>SUM(L115:L120)</f>
        <v>178</v>
      </c>
    </row>
    <row r="122" spans="1:12" ht="14.5">
      <c r="A122" s="13">
        <f>A115</f>
        <v>2</v>
      </c>
      <c r="B122" s="13">
        <f>B115</f>
        <v>2</v>
      </c>
      <c r="C122" s="10" t="s">
        <v>25</v>
      </c>
      <c r="D122" s="7" t="s">
        <v>26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5">
      <c r="A123" s="14"/>
      <c r="B123" s="15"/>
      <c r="C123" s="11"/>
      <c r="D123" s="7" t="s">
        <v>27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5">
      <c r="A124" s="14"/>
      <c r="B124" s="15"/>
      <c r="C124" s="11"/>
      <c r="D124" s="7" t="s">
        <v>28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5">
      <c r="A125" s="14"/>
      <c r="B125" s="15"/>
      <c r="C125" s="11"/>
      <c r="D125" s="7" t="s">
        <v>29</v>
      </c>
      <c r="E125" s="42"/>
      <c r="F125" s="43"/>
      <c r="G125" s="43"/>
      <c r="H125" s="43"/>
      <c r="I125" s="43"/>
      <c r="J125" s="43"/>
      <c r="K125" s="44"/>
      <c r="L125" s="43"/>
    </row>
    <row r="126" spans="1:12" ht="14.5">
      <c r="A126" s="14"/>
      <c r="B126" s="15"/>
      <c r="C126" s="11"/>
      <c r="D126" s="7" t="s">
        <v>30</v>
      </c>
      <c r="E126" s="42"/>
      <c r="F126" s="43"/>
      <c r="G126" s="43"/>
      <c r="H126" s="43"/>
      <c r="I126" s="43"/>
      <c r="J126" s="43"/>
      <c r="K126" s="44"/>
      <c r="L126" s="43"/>
    </row>
    <row r="127" spans="1:12" ht="14.5">
      <c r="A127" s="14"/>
      <c r="B127" s="15"/>
      <c r="C127" s="11"/>
      <c r="D127" s="7" t="s">
        <v>31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5">
      <c r="A128" s="14"/>
      <c r="B128" s="15"/>
      <c r="C128" s="11"/>
      <c r="D128" s="7" t="s">
        <v>32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5">
      <c r="A131" s="16"/>
      <c r="B131" s="17"/>
      <c r="C131" s="8"/>
      <c r="D131" s="18" t="s">
        <v>33</v>
      </c>
      <c r="E131" s="9"/>
      <c r="F131" s="19">
        <f>SUM(F122:F130)</f>
        <v>0</v>
      </c>
      <c r="G131" s="19">
        <f t="shared" ref="G131:J131" si="49">SUM(G122:G130)</f>
        <v>0</v>
      </c>
      <c r="H131" s="19">
        <f t="shared" si="49"/>
        <v>0</v>
      </c>
      <c r="I131" s="19">
        <f t="shared" si="49"/>
        <v>0</v>
      </c>
      <c r="J131" s="19">
        <f t="shared" si="49"/>
        <v>0</v>
      </c>
      <c r="K131" s="25"/>
      <c r="L131" s="19">
        <v>0</v>
      </c>
    </row>
    <row r="132" spans="1:12" ht="15" thickBot="1">
      <c r="A132" s="33">
        <f>A115</f>
        <v>2</v>
      </c>
      <c r="B132" s="33">
        <f>B115</f>
        <v>2</v>
      </c>
      <c r="C132" s="84" t="s">
        <v>4</v>
      </c>
      <c r="D132" s="85"/>
      <c r="E132" s="31"/>
      <c r="F132" s="32">
        <f>F121+F131</f>
        <v>605</v>
      </c>
      <c r="G132" s="32">
        <f t="shared" ref="G132" si="50">G121+G131</f>
        <v>17.706</v>
      </c>
      <c r="H132" s="32">
        <f t="shared" ref="H132" si="51">H121+H131</f>
        <v>32.056000000000004</v>
      </c>
      <c r="I132" s="32">
        <f t="shared" ref="I132" si="52">I121+I131</f>
        <v>88.703000000000003</v>
      </c>
      <c r="J132" s="32">
        <f t="shared" ref="J132:L132" si="53">J121+J131</f>
        <v>693.98900000000003</v>
      </c>
      <c r="K132" s="32"/>
      <c r="L132" s="32">
        <f t="shared" si="53"/>
        <v>178</v>
      </c>
    </row>
    <row r="133" spans="1:12" ht="14.5">
      <c r="A133" s="20">
        <v>2</v>
      </c>
      <c r="B133" s="21">
        <v>3</v>
      </c>
      <c r="C133" s="22" t="s">
        <v>20</v>
      </c>
      <c r="D133" s="5" t="s">
        <v>21</v>
      </c>
      <c r="E133" s="68" t="s">
        <v>97</v>
      </c>
      <c r="F133" s="40">
        <v>200</v>
      </c>
      <c r="G133" s="67">
        <v>41.344999999999999</v>
      </c>
      <c r="H133" s="67">
        <v>17.303999999999998</v>
      </c>
      <c r="I133" s="67">
        <v>50.302</v>
      </c>
      <c r="J133" s="67">
        <v>525.88</v>
      </c>
      <c r="K133" s="41" t="s">
        <v>71</v>
      </c>
      <c r="L133" s="40">
        <v>154.62</v>
      </c>
    </row>
    <row r="134" spans="1:12" ht="14.5">
      <c r="A134" s="23"/>
      <c r="B134" s="15"/>
      <c r="C134" s="11"/>
      <c r="D134" s="7" t="s">
        <v>67</v>
      </c>
      <c r="E134" s="70" t="s">
        <v>101</v>
      </c>
      <c r="F134" s="43">
        <v>100</v>
      </c>
      <c r="G134" s="67">
        <v>8.6270000000000007</v>
      </c>
      <c r="H134" s="67">
        <v>2.9750000000000001</v>
      </c>
      <c r="I134" s="67">
        <v>26.788</v>
      </c>
      <c r="J134" s="67">
        <v>298.69299999999998</v>
      </c>
      <c r="K134" s="44" t="s">
        <v>71</v>
      </c>
      <c r="L134" s="43">
        <v>18.38</v>
      </c>
    </row>
    <row r="135" spans="1:12" ht="20.25" customHeight="1">
      <c r="A135" s="23"/>
      <c r="B135" s="15"/>
      <c r="C135" s="11"/>
      <c r="D135" s="7" t="s">
        <v>69</v>
      </c>
      <c r="E135" s="42" t="s">
        <v>70</v>
      </c>
      <c r="F135" s="43">
        <v>200</v>
      </c>
      <c r="G135" s="43">
        <v>0.1</v>
      </c>
      <c r="H135" s="43">
        <v>2.5999999999999999E-2</v>
      </c>
      <c r="I135" s="43">
        <v>14.99</v>
      </c>
      <c r="J135" s="43">
        <v>60.058999999999997</v>
      </c>
      <c r="K135" s="44" t="s">
        <v>52</v>
      </c>
      <c r="L135" s="43">
        <v>5</v>
      </c>
    </row>
    <row r="136" spans="1:12" ht="14.5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>
      <c r="A137" s="24"/>
      <c r="B137" s="17"/>
      <c r="C137" s="8"/>
      <c r="D137" s="18" t="s">
        <v>33</v>
      </c>
      <c r="E137" s="9"/>
      <c r="F137" s="19">
        <f>SUM(F133:F136)</f>
        <v>500</v>
      </c>
      <c r="G137" s="19">
        <f>SUM(G133:G136)</f>
        <v>50.072000000000003</v>
      </c>
      <c r="H137" s="19">
        <f>SUM(H133:H136)</f>
        <v>20.305</v>
      </c>
      <c r="I137" s="19">
        <f>SUM(I133:I136)</f>
        <v>92.08</v>
      </c>
      <c r="J137" s="19">
        <f>SUM(J133:J136)</f>
        <v>884.63199999999995</v>
      </c>
      <c r="K137" s="25"/>
      <c r="L137" s="79">
        <f>SUM(L133:L136)</f>
        <v>178</v>
      </c>
    </row>
    <row r="138" spans="1:12" ht="14.5">
      <c r="A138" s="26">
        <f>A133</f>
        <v>2</v>
      </c>
      <c r="B138" s="13">
        <f>B133</f>
        <v>3</v>
      </c>
      <c r="C138" s="10" t="s">
        <v>25</v>
      </c>
      <c r="D138" s="7" t="s">
        <v>26</v>
      </c>
      <c r="E138" s="42"/>
      <c r="F138" s="43"/>
      <c r="G138" s="43"/>
      <c r="H138" s="43"/>
      <c r="I138" s="43"/>
      <c r="J138" s="43"/>
      <c r="K138" s="44"/>
      <c r="L138" s="43"/>
    </row>
    <row r="139" spans="1:12" ht="14.5">
      <c r="A139" s="23"/>
      <c r="B139" s="15"/>
      <c r="C139" s="11"/>
      <c r="D139" s="7" t="s">
        <v>27</v>
      </c>
      <c r="E139" s="42"/>
      <c r="F139" s="43"/>
      <c r="G139" s="43"/>
      <c r="H139" s="43"/>
      <c r="I139" s="43"/>
      <c r="J139" s="43"/>
      <c r="K139" s="44"/>
      <c r="L139" s="43"/>
    </row>
    <row r="140" spans="1:12" ht="14.5">
      <c r="A140" s="23"/>
      <c r="B140" s="15"/>
      <c r="C140" s="11"/>
      <c r="D140" s="7" t="s">
        <v>28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5">
      <c r="A141" s="23"/>
      <c r="B141" s="15"/>
      <c r="C141" s="11"/>
      <c r="D141" s="7" t="s">
        <v>29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5">
      <c r="A142" s="23"/>
      <c r="B142" s="15"/>
      <c r="C142" s="11"/>
      <c r="D142" s="7" t="s">
        <v>30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5">
      <c r="A143" s="23"/>
      <c r="B143" s="15"/>
      <c r="C143" s="11"/>
      <c r="D143" s="7" t="s">
        <v>31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>
      <c r="A144" s="23"/>
      <c r="B144" s="15"/>
      <c r="C144" s="11"/>
      <c r="D144" s="7" t="s">
        <v>32</v>
      </c>
      <c r="E144" s="42"/>
      <c r="F144" s="43"/>
      <c r="G144" s="43"/>
      <c r="H144" s="43"/>
      <c r="I144" s="43"/>
      <c r="J144" s="43"/>
      <c r="K144" s="44"/>
      <c r="L144" s="43"/>
    </row>
    <row r="145" spans="1:12" ht="14.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5">
      <c r="A147" s="24"/>
      <c r="B147" s="17"/>
      <c r="C147" s="8"/>
      <c r="D147" s="18" t="s">
        <v>33</v>
      </c>
      <c r="E147" s="9"/>
      <c r="F147" s="19">
        <f>SUM(F138:F146)</f>
        <v>0</v>
      </c>
      <c r="G147" s="19">
        <f t="shared" ref="G147:J147" si="54">SUM(G138:G146)</f>
        <v>0</v>
      </c>
      <c r="H147" s="19">
        <f t="shared" si="54"/>
        <v>0</v>
      </c>
      <c r="I147" s="19">
        <f t="shared" si="54"/>
        <v>0</v>
      </c>
      <c r="J147" s="19">
        <f t="shared" si="54"/>
        <v>0</v>
      </c>
      <c r="K147" s="25"/>
      <c r="L147" s="19">
        <v>0</v>
      </c>
    </row>
    <row r="148" spans="1:12" ht="15" thickBot="1">
      <c r="A148" s="29">
        <f>A133</f>
        <v>2</v>
      </c>
      <c r="B148" s="30">
        <f>B133</f>
        <v>3</v>
      </c>
      <c r="C148" s="84" t="s">
        <v>4</v>
      </c>
      <c r="D148" s="85"/>
      <c r="E148" s="31"/>
      <c r="F148" s="32">
        <f>F137+F147</f>
        <v>500</v>
      </c>
      <c r="G148" s="32">
        <f t="shared" ref="G148:L148" si="55">G137+G147</f>
        <v>50.072000000000003</v>
      </c>
      <c r="H148" s="32">
        <f t="shared" si="55"/>
        <v>20.305</v>
      </c>
      <c r="I148" s="32">
        <f t="shared" si="55"/>
        <v>92.08</v>
      </c>
      <c r="J148" s="32">
        <f t="shared" si="55"/>
        <v>884.63199999999995</v>
      </c>
      <c r="K148" s="32">
        <f t="shared" si="55"/>
        <v>0</v>
      </c>
      <c r="L148" s="32">
        <f t="shared" si="55"/>
        <v>178</v>
      </c>
    </row>
    <row r="149" spans="1:12" ht="14.5">
      <c r="A149" s="20">
        <v>2</v>
      </c>
      <c r="B149" s="21">
        <v>4</v>
      </c>
      <c r="C149" s="22" t="s">
        <v>20</v>
      </c>
      <c r="D149" s="5" t="s">
        <v>21</v>
      </c>
      <c r="E149" s="72" t="s">
        <v>108</v>
      </c>
      <c r="F149" s="40">
        <v>100</v>
      </c>
      <c r="G149" s="80">
        <v>9.7479999999999993</v>
      </c>
      <c r="H149" s="80">
        <v>10.502000000000001</v>
      </c>
      <c r="I149" s="80">
        <v>6.1269999999999998</v>
      </c>
      <c r="J149" s="80">
        <v>158.70500000000001</v>
      </c>
      <c r="K149" s="41" t="s">
        <v>84</v>
      </c>
      <c r="L149" s="40">
        <v>53.55</v>
      </c>
    </row>
    <row r="150" spans="1:12" ht="14.5">
      <c r="A150" s="23"/>
      <c r="B150" s="15"/>
      <c r="C150" s="11"/>
      <c r="D150" s="51" t="s">
        <v>21</v>
      </c>
      <c r="E150" s="42" t="s">
        <v>54</v>
      </c>
      <c r="F150" s="43">
        <v>150</v>
      </c>
      <c r="G150" s="43">
        <v>3.3290000000000002</v>
      </c>
      <c r="H150" s="43">
        <v>4.3529999999999998</v>
      </c>
      <c r="I150" s="43">
        <v>22.655000000000001</v>
      </c>
      <c r="J150" s="43">
        <v>143.535</v>
      </c>
      <c r="K150" s="44" t="s">
        <v>55</v>
      </c>
      <c r="L150" s="43">
        <v>41.1</v>
      </c>
    </row>
    <row r="151" spans="1:12" ht="14.5">
      <c r="A151" s="23"/>
      <c r="B151" s="15"/>
      <c r="C151" s="11"/>
      <c r="D151" s="7" t="s">
        <v>30</v>
      </c>
      <c r="E151" s="73" t="s">
        <v>75</v>
      </c>
      <c r="F151" s="43">
        <v>200</v>
      </c>
      <c r="G151" s="67">
        <v>0.16300000000000001</v>
      </c>
      <c r="H151" s="67">
        <v>3.3000000000000002E-2</v>
      </c>
      <c r="I151" s="67">
        <v>15.2</v>
      </c>
      <c r="J151" s="67">
        <v>62.439</v>
      </c>
      <c r="K151" s="44" t="s">
        <v>99</v>
      </c>
      <c r="L151" s="43">
        <v>10</v>
      </c>
    </row>
    <row r="152" spans="1:12" ht="54.75" customHeight="1">
      <c r="A152" s="23"/>
      <c r="B152" s="15"/>
      <c r="C152" s="11"/>
      <c r="D152" s="7" t="s">
        <v>23</v>
      </c>
      <c r="E152" s="42" t="s">
        <v>43</v>
      </c>
      <c r="F152" s="43">
        <v>56</v>
      </c>
      <c r="G152" s="43">
        <v>0.49399999999999999</v>
      </c>
      <c r="H152" s="43">
        <v>0.44800000000000001</v>
      </c>
      <c r="I152" s="43">
        <v>2.7309999999999999</v>
      </c>
      <c r="J152" s="43">
        <v>13.3</v>
      </c>
      <c r="K152" s="44" t="s">
        <v>59</v>
      </c>
      <c r="L152" s="43">
        <v>11.64</v>
      </c>
    </row>
    <row r="153" spans="1:12" ht="14.5">
      <c r="A153" s="23"/>
      <c r="B153" s="15"/>
      <c r="C153" s="11"/>
      <c r="D153" s="51" t="s">
        <v>26</v>
      </c>
      <c r="E153" s="68" t="s">
        <v>100</v>
      </c>
      <c r="F153" s="43">
        <v>60</v>
      </c>
      <c r="G153" s="67">
        <v>0.91300000000000003</v>
      </c>
      <c r="H153" s="67">
        <v>6.0460000000000003</v>
      </c>
      <c r="I153" s="67">
        <v>4.6740000000000004</v>
      </c>
      <c r="J153" s="67">
        <v>77.516000000000005</v>
      </c>
      <c r="K153" s="44" t="s">
        <v>98</v>
      </c>
      <c r="L153" s="43">
        <v>16.68</v>
      </c>
    </row>
    <row r="154" spans="1:12" ht="25">
      <c r="A154" s="14"/>
      <c r="B154" s="15"/>
      <c r="C154" s="11"/>
      <c r="D154" s="7" t="s">
        <v>24</v>
      </c>
      <c r="E154" s="42" t="s">
        <v>45</v>
      </c>
      <c r="F154" s="43">
        <v>100</v>
      </c>
      <c r="G154" s="43">
        <v>0.4</v>
      </c>
      <c r="H154" s="43">
        <v>0.4</v>
      </c>
      <c r="I154" s="43">
        <v>9.8000000000000007</v>
      </c>
      <c r="J154" s="43">
        <v>147</v>
      </c>
      <c r="K154" s="44" t="s">
        <v>50</v>
      </c>
      <c r="L154" s="43">
        <v>45.03</v>
      </c>
    </row>
    <row r="155" spans="1:12" ht="14.5">
      <c r="A155" s="24"/>
      <c r="B155" s="17"/>
      <c r="C155" s="8"/>
      <c r="D155" s="18" t="s">
        <v>33</v>
      </c>
      <c r="E155" s="9"/>
      <c r="F155" s="19">
        <f>SUM(F149:F154)</f>
        <v>666</v>
      </c>
      <c r="G155" s="19">
        <f t="shared" ref="G155:L155" si="56">SUM(G149:G154)</f>
        <v>15.047000000000001</v>
      </c>
      <c r="H155" s="19">
        <f t="shared" si="56"/>
        <v>21.782</v>
      </c>
      <c r="I155" s="19">
        <f t="shared" si="56"/>
        <v>61.186999999999998</v>
      </c>
      <c r="J155" s="19">
        <f t="shared" si="56"/>
        <v>602.49500000000012</v>
      </c>
      <c r="K155" s="19">
        <f t="shared" si="56"/>
        <v>0</v>
      </c>
      <c r="L155" s="79">
        <f t="shared" si="56"/>
        <v>178</v>
      </c>
    </row>
    <row r="156" spans="1:12" ht="14.5">
      <c r="A156" s="26">
        <f>A149</f>
        <v>2</v>
      </c>
      <c r="B156" s="13">
        <f>B149</f>
        <v>4</v>
      </c>
      <c r="C156" s="10" t="s">
        <v>25</v>
      </c>
      <c r="D156" s="7" t="s">
        <v>26</v>
      </c>
      <c r="E156" s="42"/>
      <c r="F156" s="43"/>
      <c r="G156" s="43"/>
      <c r="H156" s="43"/>
      <c r="I156" s="43"/>
      <c r="J156" s="43"/>
      <c r="K156" s="44"/>
      <c r="L156" s="43"/>
    </row>
    <row r="157" spans="1:12" ht="14.5">
      <c r="A157" s="23"/>
      <c r="B157" s="15"/>
      <c r="C157" s="11"/>
      <c r="D157" s="7" t="s">
        <v>27</v>
      </c>
      <c r="E157" s="42"/>
      <c r="F157" s="43"/>
      <c r="G157" s="43"/>
      <c r="H157" s="43"/>
      <c r="I157" s="43"/>
      <c r="J157" s="43"/>
      <c r="K157" s="44"/>
      <c r="L157" s="43"/>
    </row>
    <row r="158" spans="1:12" ht="14.5">
      <c r="A158" s="23"/>
      <c r="B158" s="15"/>
      <c r="C158" s="11"/>
      <c r="D158" s="7" t="s">
        <v>28</v>
      </c>
      <c r="E158" s="42"/>
      <c r="F158" s="43"/>
      <c r="G158" s="43"/>
      <c r="H158" s="43"/>
      <c r="I158" s="43"/>
      <c r="J158" s="43"/>
      <c r="K158" s="44"/>
      <c r="L158" s="43"/>
    </row>
    <row r="159" spans="1:12" ht="14.5">
      <c r="A159" s="23"/>
      <c r="B159" s="15"/>
      <c r="C159" s="11"/>
      <c r="D159" s="7" t="s">
        <v>29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5">
      <c r="A160" s="23"/>
      <c r="B160" s="15"/>
      <c r="C160" s="11"/>
      <c r="D160" s="7" t="s">
        <v>30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5">
      <c r="A161" s="23"/>
      <c r="B161" s="15"/>
      <c r="C161" s="11"/>
      <c r="D161" s="7" t="s">
        <v>31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5">
      <c r="A162" s="23"/>
      <c r="B162" s="15"/>
      <c r="C162" s="11"/>
      <c r="D162" s="7" t="s">
        <v>32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>
      <c r="A165" s="24"/>
      <c r="B165" s="17"/>
      <c r="C165" s="8"/>
      <c r="D165" s="18" t="s">
        <v>33</v>
      </c>
      <c r="E165" s="9"/>
      <c r="F165" s="19">
        <f>SUM(F156:F164)</f>
        <v>0</v>
      </c>
      <c r="G165" s="19">
        <f t="shared" ref="G165:J165" si="57">SUM(G156:G164)</f>
        <v>0</v>
      </c>
      <c r="H165" s="19">
        <f t="shared" si="57"/>
        <v>0</v>
      </c>
      <c r="I165" s="19">
        <f t="shared" si="57"/>
        <v>0</v>
      </c>
      <c r="J165" s="19">
        <f t="shared" si="57"/>
        <v>0</v>
      </c>
      <c r="K165" s="25"/>
      <c r="L165" s="19">
        <f t="shared" ref="L165" si="58">SUM(L156:L164)</f>
        <v>0</v>
      </c>
    </row>
    <row r="166" spans="1:12" ht="14.5">
      <c r="A166" s="29">
        <f>A149</f>
        <v>2</v>
      </c>
      <c r="B166" s="30">
        <f>B149</f>
        <v>4</v>
      </c>
      <c r="C166" s="84" t="s">
        <v>4</v>
      </c>
      <c r="D166" s="85"/>
      <c r="E166" s="31"/>
      <c r="F166" s="32">
        <f>F155+F165</f>
        <v>666</v>
      </c>
      <c r="G166" s="32">
        <f t="shared" ref="G166:L166" si="59">G155+G165</f>
        <v>15.047000000000001</v>
      </c>
      <c r="H166" s="32">
        <f t="shared" si="59"/>
        <v>21.782</v>
      </c>
      <c r="I166" s="32">
        <f t="shared" si="59"/>
        <v>61.186999999999998</v>
      </c>
      <c r="J166" s="32">
        <f t="shared" si="59"/>
        <v>602.49500000000012</v>
      </c>
      <c r="K166" s="32">
        <f t="shared" si="59"/>
        <v>0</v>
      </c>
      <c r="L166" s="76">
        <f t="shared" si="59"/>
        <v>178</v>
      </c>
    </row>
    <row r="167" spans="1:12" ht="25">
      <c r="A167" s="20">
        <v>2</v>
      </c>
      <c r="B167" s="21">
        <v>5</v>
      </c>
      <c r="C167" s="22" t="s">
        <v>20</v>
      </c>
      <c r="D167" s="5" t="s">
        <v>21</v>
      </c>
      <c r="E167" s="39" t="s">
        <v>86</v>
      </c>
      <c r="F167" s="40">
        <v>100</v>
      </c>
      <c r="G167" s="40">
        <v>8.125</v>
      </c>
      <c r="H167" s="40">
        <v>10.478</v>
      </c>
      <c r="I167" s="40">
        <v>5.2469999999999999</v>
      </c>
      <c r="J167" s="40">
        <v>168.31200000000001</v>
      </c>
      <c r="K167" s="41" t="s">
        <v>58</v>
      </c>
      <c r="L167" s="40">
        <v>80.599999999999994</v>
      </c>
    </row>
    <row r="168" spans="1:12" ht="14.5">
      <c r="A168" s="23"/>
      <c r="B168" s="15"/>
      <c r="C168" s="11"/>
      <c r="D168" s="51" t="s">
        <v>21</v>
      </c>
      <c r="E168" s="42" t="s">
        <v>60</v>
      </c>
      <c r="F168" s="43">
        <v>150</v>
      </c>
      <c r="G168" s="43">
        <v>5.7869999999999999</v>
      </c>
      <c r="H168" s="43">
        <v>1.77</v>
      </c>
      <c r="I168" s="43">
        <v>37.031999999999996</v>
      </c>
      <c r="J168" s="43">
        <v>187.36500000000001</v>
      </c>
      <c r="K168" s="44" t="s">
        <v>61</v>
      </c>
      <c r="L168" s="43">
        <v>9.6</v>
      </c>
    </row>
    <row r="169" spans="1:12" ht="14.5">
      <c r="A169" s="23"/>
      <c r="B169" s="15"/>
      <c r="C169" s="11"/>
      <c r="D169" s="7" t="s">
        <v>22</v>
      </c>
      <c r="E169" s="42" t="s">
        <v>104</v>
      </c>
      <c r="F169" s="43">
        <v>200</v>
      </c>
      <c r="G169" s="67">
        <v>0.1</v>
      </c>
      <c r="H169" s="67">
        <v>0.1</v>
      </c>
      <c r="I169" s="67">
        <v>26.402000000000001</v>
      </c>
      <c r="J169" s="67">
        <v>107.51</v>
      </c>
      <c r="K169" s="44" t="s">
        <v>105</v>
      </c>
      <c r="L169" s="43">
        <v>15</v>
      </c>
    </row>
    <row r="170" spans="1:12" ht="50">
      <c r="A170" s="23"/>
      <c r="B170" s="15"/>
      <c r="C170" s="11"/>
      <c r="D170" s="7" t="s">
        <v>23</v>
      </c>
      <c r="E170" s="42" t="s">
        <v>56</v>
      </c>
      <c r="F170" s="43">
        <v>56</v>
      </c>
      <c r="G170" s="43">
        <v>0.39600000000000002</v>
      </c>
      <c r="H170" s="43">
        <v>0.312</v>
      </c>
      <c r="I170" s="43">
        <v>2.569</v>
      </c>
      <c r="J170" s="43">
        <v>12.4</v>
      </c>
      <c r="K170" s="44" t="s">
        <v>62</v>
      </c>
      <c r="L170" s="43">
        <v>9.64</v>
      </c>
    </row>
    <row r="171" spans="1:12" ht="25">
      <c r="A171" s="23"/>
      <c r="B171" s="15"/>
      <c r="C171" s="11"/>
      <c r="D171" s="7" t="s">
        <v>24</v>
      </c>
      <c r="E171" s="42" t="s">
        <v>45</v>
      </c>
      <c r="F171" s="43">
        <v>100</v>
      </c>
      <c r="G171" s="43">
        <v>0.4</v>
      </c>
      <c r="H171" s="43">
        <v>0.4</v>
      </c>
      <c r="I171" s="43">
        <v>9.8000000000000007</v>
      </c>
      <c r="J171" s="43">
        <v>147</v>
      </c>
      <c r="K171" s="44" t="s">
        <v>50</v>
      </c>
      <c r="L171" s="43">
        <v>26.08</v>
      </c>
    </row>
    <row r="172" spans="1:12" ht="14.5">
      <c r="A172" s="23"/>
      <c r="B172" s="15"/>
      <c r="C172" s="11"/>
      <c r="D172" s="51" t="s">
        <v>26</v>
      </c>
      <c r="E172" s="42" t="s">
        <v>85</v>
      </c>
      <c r="F172" s="43">
        <v>60</v>
      </c>
      <c r="G172" s="43">
        <v>0.66</v>
      </c>
      <c r="H172" s="43">
        <v>0.12</v>
      </c>
      <c r="I172" s="43">
        <v>2.2799999999999998</v>
      </c>
      <c r="J172" s="43">
        <v>14.4</v>
      </c>
      <c r="K172" s="44" t="s">
        <v>39</v>
      </c>
      <c r="L172" s="43">
        <v>37.08</v>
      </c>
    </row>
    <row r="173" spans="1:12" ht="14.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.75" customHeight="1">
      <c r="A174" s="24"/>
      <c r="B174" s="17"/>
      <c r="C174" s="8"/>
      <c r="D174" s="18" t="s">
        <v>33</v>
      </c>
      <c r="E174" s="9"/>
      <c r="F174" s="19">
        <f>SUM(F167:F173)</f>
        <v>666</v>
      </c>
      <c r="G174" s="19">
        <f t="shared" ref="G174:J174" si="60">SUM(G167:G173)</f>
        <v>15.468</v>
      </c>
      <c r="H174" s="19">
        <f t="shared" si="60"/>
        <v>13.179999999999998</v>
      </c>
      <c r="I174" s="19">
        <f t="shared" si="60"/>
        <v>83.33</v>
      </c>
      <c r="J174" s="19">
        <f t="shared" si="60"/>
        <v>636.98699999999997</v>
      </c>
      <c r="K174" s="25"/>
      <c r="L174" s="79">
        <f>SUM(L167:L172)</f>
        <v>178</v>
      </c>
    </row>
    <row r="175" spans="1:12" ht="14.5">
      <c r="A175" s="26">
        <f>A167</f>
        <v>2</v>
      </c>
      <c r="B175" s="13">
        <f>B167</f>
        <v>5</v>
      </c>
      <c r="C175" s="10" t="s">
        <v>25</v>
      </c>
      <c r="D175" s="7" t="s">
        <v>26</v>
      </c>
      <c r="E175" s="42"/>
      <c r="F175" s="43"/>
      <c r="G175" s="43"/>
      <c r="H175" s="43"/>
      <c r="I175" s="43"/>
      <c r="J175" s="43"/>
      <c r="K175" s="44"/>
      <c r="L175" s="43"/>
    </row>
    <row r="176" spans="1:12" ht="14.5">
      <c r="A176" s="23"/>
      <c r="B176" s="15"/>
      <c r="C176" s="11"/>
      <c r="D176" s="7" t="s">
        <v>27</v>
      </c>
      <c r="E176" s="42"/>
      <c r="F176" s="43"/>
      <c r="G176" s="43"/>
      <c r="H176" s="43"/>
      <c r="I176" s="43"/>
      <c r="J176" s="43"/>
      <c r="K176" s="44"/>
      <c r="L176" s="43"/>
    </row>
    <row r="177" spans="1:12" ht="14.5">
      <c r="A177" s="23"/>
      <c r="B177" s="15"/>
      <c r="C177" s="11"/>
      <c r="D177" s="7" t="s">
        <v>28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5">
      <c r="A178" s="23"/>
      <c r="B178" s="15"/>
      <c r="C178" s="11"/>
      <c r="D178" s="7" t="s">
        <v>29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5">
      <c r="A179" s="23"/>
      <c r="B179" s="15"/>
      <c r="C179" s="11"/>
      <c r="D179" s="7" t="s">
        <v>30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5">
      <c r="A180" s="23"/>
      <c r="B180" s="15"/>
      <c r="C180" s="11"/>
      <c r="D180" s="7" t="s">
        <v>31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5">
      <c r="A181" s="23"/>
      <c r="B181" s="15"/>
      <c r="C181" s="11"/>
      <c r="D181" s="7" t="s">
        <v>32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5">
      <c r="A184" s="24"/>
      <c r="B184" s="17"/>
      <c r="C184" s="8"/>
      <c r="D184" s="18" t="s">
        <v>33</v>
      </c>
      <c r="E184" s="9"/>
      <c r="F184" s="19">
        <f>SUM(F175:F183)</f>
        <v>0</v>
      </c>
      <c r="G184" s="19">
        <f t="shared" ref="G184:J184" si="61">SUM(G175:G183)</f>
        <v>0</v>
      </c>
      <c r="H184" s="19">
        <f t="shared" si="61"/>
        <v>0</v>
      </c>
      <c r="I184" s="19">
        <f t="shared" si="61"/>
        <v>0</v>
      </c>
      <c r="J184" s="19">
        <f t="shared" si="61"/>
        <v>0</v>
      </c>
      <c r="K184" s="25"/>
      <c r="L184" s="19">
        <f t="shared" ref="L184" si="62">SUM(L175:L183)</f>
        <v>0</v>
      </c>
    </row>
    <row r="185" spans="1:12" ht="14.5">
      <c r="A185" s="29">
        <f>A167</f>
        <v>2</v>
      </c>
      <c r="B185" s="30">
        <f>B167</f>
        <v>5</v>
      </c>
      <c r="C185" s="84" t="s">
        <v>4</v>
      </c>
      <c r="D185" s="85"/>
      <c r="E185" s="31"/>
      <c r="F185" s="32">
        <f>F174+F184</f>
        <v>666</v>
      </c>
      <c r="G185" s="32">
        <f t="shared" ref="G185" si="63">G174+G184</f>
        <v>15.468</v>
      </c>
      <c r="H185" s="32">
        <f t="shared" ref="H185" si="64">H174+H184</f>
        <v>13.179999999999998</v>
      </c>
      <c r="I185" s="32">
        <f t="shared" ref="I185" si="65">I174+I184</f>
        <v>83.33</v>
      </c>
      <c r="J185" s="32">
        <f t="shared" ref="J185:L185" si="66">J174+J184</f>
        <v>636.98699999999997</v>
      </c>
      <c r="K185" s="32"/>
      <c r="L185" s="76">
        <f t="shared" si="66"/>
        <v>178</v>
      </c>
    </row>
    <row r="186" spans="1:12" ht="13">
      <c r="A186" s="27"/>
      <c r="B186" s="28"/>
      <c r="C186" s="86" t="s">
        <v>5</v>
      </c>
      <c r="D186" s="86"/>
      <c r="E186" s="86"/>
      <c r="F186" s="78">
        <f>(F24+F43+F59+F77+F95+F114+F132+F148+F166+F185)/(IF(F24=0,0,1)+IF(F43=0,0,1)+IF(F59=0,0,1)+IF(F77=0,0,1)+IF(F95=0,0,1)+IF(F114=0,0,1)+IF(F132=0,0,1)+IF(F148=0,0,1)+IF(F166=0,0,1)+IF(F185=0,0,1))</f>
        <v>625.9</v>
      </c>
      <c r="G186" s="77">
        <f>(G24+G43+G59+G77+G95+G114+G132+G148+G166+G185)/(IF(G24=0,0,1)+IF(G43=0,0,1)+IF(G59=0,0,1)+IF(G77=0,0,1)+IF(G95=0,0,1)+IF(G114=0,0,1)+IF(G132=0,0,1)+IF(G148=0,0,1)+IF(G166=0,0,1)+IF(G185=0,0,1))</f>
        <v>25.324179999999998</v>
      </c>
      <c r="H186" s="77">
        <f>(H24+H43+H59+H77+H95+H114+H132+H148+H166+H185)/(IF(H24=0,0,1)+IF(H43=0,0,1)+IF(H59=0,0,1)+IF(H77=0,0,1)+IF(H95=0,0,1)+IF(H114=0,0,1)+IF(H132=0,0,1)+IF(H148=0,0,1)+IF(H166=0,0,1)+IF(H185=0,0,1))</f>
        <v>19.185952000000004</v>
      </c>
      <c r="I186" s="77">
        <f>(I24+I43+I59+I77+I95+I114+I132+I148+I166+I185)/(IF(I24=0,0,1)+IF(I43=0,0,1)+IF(I59=0,0,1)+IF(I77=0,0,1)+IF(I95=0,0,1)+IF(I114=0,0,1)+IF(I132=0,0,1)+IF(I148=0,0,1)+IF(I166=0,0,1)+IF(I185=0,0,1))</f>
        <v>86.931176000000008</v>
      </c>
      <c r="J186" s="77">
        <f>(J24+J43+J59+J77+J95+J114+J132+J148+J166+J185)/(IF(J24=0,0,1)+IF(J43=0,0,1)+IF(J59=0,0,1)+IF(J77=0,0,1)+IF(J95=0,0,1)+IF(J114=0,0,1)+IF(J132=0,0,1)+IF(J148=0,0,1)+IF(J166=0,0,1)+IF(J185=0,0,1))</f>
        <v>708.72389999999996</v>
      </c>
      <c r="K186" s="34"/>
      <c r="L186" s="78">
        <f>(L24+L43+L59+L77+L95+L114+L132+L148+L166+L185)/(IF(L24=0,0,1)+IF(L43=0,0,1)+IF(L59=0,0,1)+IF(L77=0,0,1)+IF(L95=0,0,1)+IF(L114=0,0,1)+IF(L132=0,0,1)+IF(L148=0,0,1)+IF(L166=0,0,1)+IF(L185=0,0,1))</f>
        <v>178.00020000000001</v>
      </c>
    </row>
  </sheetData>
  <mergeCells count="14">
    <mergeCell ref="C77:D77"/>
    <mergeCell ref="C95:D95"/>
    <mergeCell ref="C24:D24"/>
    <mergeCell ref="C186:E186"/>
    <mergeCell ref="C185:D185"/>
    <mergeCell ref="C114:D114"/>
    <mergeCell ref="C132:D132"/>
    <mergeCell ref="C148:D148"/>
    <mergeCell ref="C166:D166"/>
    <mergeCell ref="C1:E1"/>
    <mergeCell ref="H1:K1"/>
    <mergeCell ref="H2:K2"/>
    <mergeCell ref="C43:D43"/>
    <mergeCell ref="C59:D59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2026-09-02T11:25:09Z</cp:lastPrinted>
  <dcterms:created xsi:type="dcterms:W3CDTF">2022-05-16T14:23:56Z</dcterms:created>
  <dcterms:modified xsi:type="dcterms:W3CDTF">2026-09-03T06:28:13Z</dcterms:modified>
</cp:coreProperties>
</file>